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Новая папка\"/>
    </mc:Choice>
  </mc:AlternateContent>
  <xr:revisionPtr revIDLastSave="0" documentId="13_ncr:1_{AC618CA2-AE79-44E4-9D41-4D7FB433D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D209" i="1" l="1"/>
  <c r="H206" i="1"/>
  <c r="G206" i="1"/>
  <c r="F206" i="1"/>
  <c r="E206" i="1"/>
  <c r="E207" i="1" s="1"/>
  <c r="D206" i="1"/>
  <c r="D207" i="1" s="1"/>
  <c r="H197" i="1"/>
  <c r="H207" i="1" s="1"/>
  <c r="G197" i="1"/>
  <c r="G207" i="1" s="1"/>
  <c r="F197" i="1"/>
  <c r="F207" i="1" s="1"/>
  <c r="E197" i="1"/>
  <c r="D197" i="1"/>
  <c r="H163" i="1"/>
  <c r="G163" i="1"/>
  <c r="F163" i="1"/>
  <c r="E163" i="1"/>
  <c r="D163" i="1"/>
  <c r="H154" i="1"/>
  <c r="G154" i="1"/>
  <c r="F154" i="1"/>
  <c r="E154" i="1"/>
  <c r="D154" i="1"/>
  <c r="H142" i="1"/>
  <c r="G142" i="1"/>
  <c r="F142" i="1"/>
  <c r="E142" i="1"/>
  <c r="D142" i="1"/>
  <c r="D143" i="1" s="1"/>
  <c r="H133" i="1"/>
  <c r="G133" i="1"/>
  <c r="F133" i="1"/>
  <c r="F143" i="1" s="1"/>
  <c r="E133" i="1"/>
  <c r="E143" i="1" s="1"/>
  <c r="D133" i="1"/>
  <c r="H121" i="1"/>
  <c r="G121" i="1"/>
  <c r="F121" i="1"/>
  <c r="E121" i="1"/>
  <c r="D121" i="1"/>
  <c r="H114" i="1"/>
  <c r="H122" i="1" s="1"/>
  <c r="G114" i="1"/>
  <c r="G122" i="1" s="1"/>
  <c r="F114" i="1"/>
  <c r="F122" i="1" s="1"/>
  <c r="E114" i="1"/>
  <c r="D114" i="1"/>
  <c r="H102" i="1"/>
  <c r="G102" i="1"/>
  <c r="F102" i="1"/>
  <c r="E102" i="1"/>
  <c r="D102" i="1"/>
  <c r="H94" i="1"/>
  <c r="H103" i="1" s="1"/>
  <c r="G94" i="1"/>
  <c r="G103" i="1" s="1"/>
  <c r="F94" i="1"/>
  <c r="E94" i="1"/>
  <c r="D94" i="1"/>
  <c r="H82" i="1"/>
  <c r="G82" i="1"/>
  <c r="F82" i="1"/>
  <c r="E82" i="1"/>
  <c r="D82" i="1"/>
  <c r="H72" i="1"/>
  <c r="G72" i="1"/>
  <c r="F72" i="1"/>
  <c r="E72" i="1"/>
  <c r="D72" i="1"/>
  <c r="D83" i="1" s="1"/>
  <c r="G61" i="1"/>
  <c r="H60" i="1"/>
  <c r="G60" i="1"/>
  <c r="F60" i="1"/>
  <c r="E60" i="1"/>
  <c r="D60" i="1"/>
  <c r="D61" i="1" s="1"/>
  <c r="H52" i="1"/>
  <c r="G52" i="1"/>
  <c r="F52" i="1"/>
  <c r="F61" i="1" s="1"/>
  <c r="E52" i="1"/>
  <c r="E61" i="1" s="1"/>
  <c r="D52" i="1"/>
  <c r="H41" i="1"/>
  <c r="G41" i="1"/>
  <c r="F41" i="1"/>
  <c r="E41" i="1"/>
  <c r="D41" i="1"/>
  <c r="H31" i="1"/>
  <c r="H42" i="1" s="1"/>
  <c r="G31" i="1"/>
  <c r="G42" i="1" s="1"/>
  <c r="F31" i="1"/>
  <c r="F42" i="1" s="1"/>
  <c r="E31" i="1"/>
  <c r="D31" i="1"/>
  <c r="H20" i="1"/>
  <c r="G20" i="1"/>
  <c r="F20" i="1"/>
  <c r="E20" i="1"/>
  <c r="D20" i="1"/>
  <c r="H12" i="1"/>
  <c r="G12" i="1"/>
  <c r="F12" i="1"/>
  <c r="E12" i="1"/>
  <c r="D12" i="1"/>
  <c r="H21" i="1" l="1"/>
  <c r="G21" i="1"/>
  <c r="D21" i="1"/>
  <c r="D103" i="1"/>
  <c r="E83" i="1"/>
  <c r="D164" i="1"/>
  <c r="E103" i="1"/>
  <c r="F21" i="1"/>
  <c r="G164" i="1"/>
  <c r="F164" i="1"/>
  <c r="F83" i="1"/>
  <c r="D42" i="1"/>
  <c r="H83" i="1"/>
  <c r="D122" i="1"/>
  <c r="E21" i="1"/>
  <c r="E164" i="1"/>
  <c r="F103" i="1"/>
  <c r="G143" i="1"/>
  <c r="H61" i="1"/>
  <c r="H143" i="1"/>
  <c r="G83" i="1"/>
  <c r="G208" i="1" s="1"/>
  <c r="G209" i="1" s="1"/>
  <c r="E42" i="1"/>
  <c r="E122" i="1"/>
  <c r="H164" i="1"/>
  <c r="H208" i="1" l="1"/>
  <c r="H209" i="1" s="1"/>
  <c r="F208" i="1"/>
  <c r="F209" i="1" s="1"/>
  <c r="E208" i="1"/>
  <c r="E209" i="1" s="1"/>
</calcChain>
</file>

<file path=xl/sharedStrings.xml><?xml version="1.0" encoding="utf-8"?>
<sst xmlns="http://schemas.openxmlformats.org/spreadsheetml/2006/main" count="356" uniqueCount="121">
  <si>
    <t>Приложение 8 к СанПиН 2.3/2.4.3590-20</t>
  </si>
  <si>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</si>
  <si>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</si>
  <si>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</si>
  <si>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</si>
  <si>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</si>
  <si>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</si>
  <si>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</si>
  <si>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</si>
  <si>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</si>
  <si>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</si>
  <si>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</si>
  <si>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</si>
  <si>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</si>
  <si>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</si>
  <si>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</si>
  <si>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</si>
  <si>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Повидло</t>
  </si>
  <si>
    <t>1 142</t>
  </si>
  <si>
    <t>Чай ягодный</t>
  </si>
  <si>
    <t>Батон</t>
  </si>
  <si>
    <t>Итого за Завтрак</t>
  </si>
  <si>
    <t>Обед</t>
  </si>
  <si>
    <t>1 021,22</t>
  </si>
  <si>
    <t>1 026,06</t>
  </si>
  <si>
    <t>1 126,1</t>
  </si>
  <si>
    <t>Макаронные изделия отварные с маслом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</si>
  <si>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</si>
  <si>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</si>
  <si>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</si>
  <si>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</si>
  <si>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</si>
  <si>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</si>
  <si>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вторник</t>
  </si>
  <si>
    <t>Омлет запеченный или паровой</t>
  </si>
  <si>
    <t>Яблоки свежие</t>
  </si>
  <si>
    <t>Чай с лимоном</t>
  </si>
  <si>
    <t>Огурцы свежие порционно</t>
  </si>
  <si>
    <t>Рис припущенный</t>
  </si>
  <si>
    <t>Компот из смеси сухофруктов</t>
  </si>
  <si>
    <t>среда</t>
  </si>
  <si>
    <t>Горошек зеленый отварной</t>
  </si>
  <si>
    <t>1 025,05</t>
  </si>
  <si>
    <t>Чай с сахаром</t>
  </si>
  <si>
    <t>14 539,27</t>
  </si>
  <si>
    <t>1 030,14</t>
  </si>
  <si>
    <t>1 024,13</t>
  </si>
  <si>
    <t>Каша гречневая вязкая.</t>
  </si>
  <si>
    <t>1 032</t>
  </si>
  <si>
    <t>Напиток из плодов шиповника</t>
  </si>
  <si>
    <t>четверг</t>
  </si>
  <si>
    <t>Чай с шиповником</t>
  </si>
  <si>
    <t>1 066,01</t>
  </si>
  <si>
    <t>Суп-лапша на курином бульоне</t>
  </si>
  <si>
    <t>1 015</t>
  </si>
  <si>
    <t>14 572</t>
  </si>
  <si>
    <t>Пюре картофельное</t>
  </si>
  <si>
    <t>Капуста тушеная</t>
  </si>
  <si>
    <t>Напиток Ягодка</t>
  </si>
  <si>
    <t>Печенье "Детское"</t>
  </si>
  <si>
    <t>пятница</t>
  </si>
  <si>
    <t>1 024,21</t>
  </si>
  <si>
    <t>1 018</t>
  </si>
  <si>
    <t>(лист 6)</t>
  </si>
  <si>
    <t>Картофель запеченный</t>
  </si>
  <si>
    <t>1 317</t>
  </si>
  <si>
    <t>Компот из яблок и кураги</t>
  </si>
  <si>
    <t>Сыр (порциями)</t>
  </si>
  <si>
    <t>1 175,07</t>
  </si>
  <si>
    <t>1 024,15</t>
  </si>
  <si>
    <t>Рис припущенный с овощами</t>
  </si>
  <si>
    <t>Гренки из пшеничного хлеба</t>
  </si>
  <si>
    <t>1 699,05</t>
  </si>
  <si>
    <t>Компот из ягод</t>
  </si>
  <si>
    <t>Орзотто с овощами</t>
  </si>
  <si>
    <t>Компот из свежих яблок</t>
  </si>
  <si>
    <t>Помидоры порционно</t>
  </si>
  <si>
    <t>Суп Норвежский с рыбой</t>
  </si>
  <si>
    <t>1 319,04</t>
  </si>
  <si>
    <t>1 440</t>
  </si>
  <si>
    <t>1 034,01</t>
  </si>
  <si>
    <t>1 141,09</t>
  </si>
  <si>
    <t>14 666,02</t>
  </si>
  <si>
    <t>Итого за период</t>
  </si>
  <si>
    <t>Среднее значение за период</t>
  </si>
  <si>
    <t>Составил</t>
  </si>
  <si>
    <t>Утвердил</t>
  </si>
  <si>
    <t>__________________</t>
  </si>
  <si>
    <t>Блинчики</t>
  </si>
  <si>
    <t>Борщ с капустой, картофелем и сметаной</t>
  </si>
  <si>
    <t>Соус томатный</t>
  </si>
  <si>
    <t>Морс ягодный</t>
  </si>
  <si>
    <t>Жаркое по-домашнему из свинины</t>
  </si>
  <si>
    <t>Рассольник ленинградский со сметаной и мясом</t>
  </si>
  <si>
    <t xml:space="preserve">Курица в сливочно-сырном соусе </t>
  </si>
  <si>
    <t>Сырники</t>
  </si>
  <si>
    <t>Наггетсы куриные</t>
  </si>
  <si>
    <t xml:space="preserve">Курица по-мексикански </t>
  </si>
  <si>
    <t xml:space="preserve">Плов со свининой </t>
  </si>
  <si>
    <t>Булочка с посыпкой</t>
  </si>
  <si>
    <t>Рассольник домашний со сметаной и мясом</t>
  </si>
  <si>
    <t>Паста с соусом "Болоньезе"</t>
  </si>
  <si>
    <t xml:space="preserve">Курица по-сицилийски </t>
  </si>
  <si>
    <t>Суп картофельный с бобовыми и мясом</t>
  </si>
  <si>
    <t>Фигурки рыбные</t>
  </si>
  <si>
    <t>Паста "Альфредо"</t>
  </si>
  <si>
    <t>Каша овсяная Геркулес молочная с маслом сливочным</t>
  </si>
  <si>
    <t>Голубцы ленивые с соусом сметанным с томатом</t>
  </si>
  <si>
    <t>Печенье детское</t>
  </si>
  <si>
    <t>Щи из свежей капусты с картофелем со сметаной</t>
  </si>
  <si>
    <t>Паприкаш из свинины</t>
  </si>
  <si>
    <t>Рацион: Меню с 12 лет Двухразовое питание  Каменск-Уральский ШУ 324руб</t>
  </si>
  <si>
    <t>Каша пшенная молочная с маслом сливочным</t>
  </si>
  <si>
    <t>Борщ с капустой, картофелем,сметаной и мясом</t>
  </si>
  <si>
    <t>Рацион: Меню с 12 лет Двухразовое питание ОВЗ Каменск-Уральский ШУ 324руб</t>
  </si>
  <si>
    <t>Щи из свежей капусты с картофелем,сметаной и мясом</t>
  </si>
  <si>
    <t xml:space="preserve">Шницель из мяса птицы </t>
  </si>
  <si>
    <t>Каша рисовая молочная с маслом сливочным</t>
  </si>
  <si>
    <t>Каша (пшено,рис) молочная с маслом сливочным</t>
  </si>
  <si>
    <t>Чикенбол с соусом томатным</t>
  </si>
  <si>
    <t>__________________ Валишина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</si>
</sst>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left" indent="1"/>
    </xf>
    <xf numFmtId="0" fontId="0" fillId="0" borderId="5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11"/>
  <sheetViews>
    <sheetView tabSelected="1" topLeftCell="A181" zoomScaleNormal="100" workbookViewId="0">
      <selection activeCell="B211" sqref="B211:C211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24.3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10" t="s">
        <v>0</v>
      </c>
      <c r="F1" s="11"/>
      <c r="G1" s="11"/>
      <c r="H1" s="11"/>
      <c r="I1" s="11"/>
    </row>
    <row r="2" spans="1:9" ht="15.9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1.1" customHeight="1" x14ac:dyDescent="0.2">
      <c r="A3" s="3" t="s">
        <v>111</v>
      </c>
      <c r="D3" s="4" t="s">
        <v>2</v>
      </c>
      <c r="E3" s="1" t="s">
        <v>3</v>
      </c>
      <c r="G3" s="4" t="s">
        <v>4</v>
      </c>
      <c r="H3" s="1" t="s">
        <v>5</v>
      </c>
    </row>
    <row r="4" spans="1:9" s="1" customFormat="1" ht="20.100000000000001" customHeight="1" x14ac:dyDescent="0.2">
      <c r="A4" s="13" t="s">
        <v>6</v>
      </c>
      <c r="B4" s="13" t="s">
        <v>7</v>
      </c>
      <c r="C4" s="13"/>
      <c r="D4" s="13" t="s">
        <v>8</v>
      </c>
      <c r="E4" s="17" t="s">
        <v>9</v>
      </c>
      <c r="F4" s="17"/>
      <c r="G4" s="17"/>
      <c r="H4" s="13" t="s">
        <v>10</v>
      </c>
      <c r="I4" s="13" t="s">
        <v>11</v>
      </c>
    </row>
    <row r="5" spans="1:9" s="1" customFormat="1" ht="21.95" customHeight="1" x14ac:dyDescent="0.2">
      <c r="A5" s="14"/>
      <c r="B5" s="15"/>
      <c r="C5" s="16"/>
      <c r="D5" s="14"/>
      <c r="E5" s="5" t="s">
        <v>12</v>
      </c>
      <c r="F5" s="5" t="s">
        <v>13</v>
      </c>
      <c r="G5" s="5" t="s">
        <v>14</v>
      </c>
      <c r="H5" s="14"/>
      <c r="I5" s="14"/>
    </row>
    <row r="6" spans="1:9" ht="11.1" customHeight="1" x14ac:dyDescent="0.2">
      <c r="A6" s="6" t="s">
        <v>15</v>
      </c>
      <c r="B6" s="18"/>
      <c r="C6" s="18"/>
      <c r="D6" s="7"/>
      <c r="E6" s="7"/>
      <c r="F6" s="7"/>
      <c r="G6" s="7"/>
      <c r="H6" s="7"/>
    </row>
    <row r="7" spans="1:9" ht="21.95" customHeight="1" x14ac:dyDescent="0.2">
      <c r="B7" s="19" t="s">
        <v>112</v>
      </c>
      <c r="C7" s="19"/>
      <c r="D7" s="8">
        <v>200</v>
      </c>
      <c r="E7" s="9">
        <v>7.19</v>
      </c>
      <c r="F7" s="9">
        <v>7.76</v>
      </c>
      <c r="G7" s="9">
        <v>17.86</v>
      </c>
      <c r="H7" s="9">
        <v>270.66000000000003</v>
      </c>
      <c r="I7" s="9">
        <v>883</v>
      </c>
    </row>
    <row r="8" spans="1:9" ht="11.1" customHeight="1" x14ac:dyDescent="0.2">
      <c r="B8" s="19" t="s">
        <v>88</v>
      </c>
      <c r="C8" s="19"/>
      <c r="D8" s="8">
        <v>100</v>
      </c>
      <c r="E8" s="9">
        <v>4.91</v>
      </c>
      <c r="F8" s="9">
        <v>5.77</v>
      </c>
      <c r="G8" s="9">
        <v>4.88</v>
      </c>
      <c r="H8" s="9">
        <v>177.7</v>
      </c>
      <c r="I8" s="9" t="s">
        <v>16</v>
      </c>
    </row>
    <row r="9" spans="1:9" ht="11.1" customHeight="1" x14ac:dyDescent="0.2">
      <c r="B9" s="19" t="s">
        <v>17</v>
      </c>
      <c r="C9" s="19"/>
      <c r="D9" s="8">
        <v>20</v>
      </c>
      <c r="E9" s="9">
        <v>0.4</v>
      </c>
      <c r="F9" s="9"/>
      <c r="G9" s="9">
        <v>6.5</v>
      </c>
      <c r="H9" s="9">
        <v>25</v>
      </c>
      <c r="I9" s="9" t="s">
        <v>18</v>
      </c>
    </row>
    <row r="10" spans="1:9" ht="11.1" customHeight="1" x14ac:dyDescent="0.2">
      <c r="B10" s="19" t="s">
        <v>19</v>
      </c>
      <c r="C10" s="19"/>
      <c r="D10" s="8">
        <v>200</v>
      </c>
      <c r="E10" s="9">
        <v>0.1</v>
      </c>
      <c r="F10" s="9">
        <v>0.04</v>
      </c>
      <c r="G10" s="9">
        <v>16</v>
      </c>
      <c r="H10" s="9">
        <v>60.2</v>
      </c>
      <c r="I10" s="9">
        <v>971</v>
      </c>
    </row>
    <row r="11" spans="1:9" ht="11.1" customHeight="1" x14ac:dyDescent="0.2">
      <c r="B11" s="19" t="s">
        <v>20</v>
      </c>
      <c r="C11" s="19"/>
      <c r="D11" s="8">
        <v>30</v>
      </c>
      <c r="E11" s="9">
        <v>1.5</v>
      </c>
      <c r="F11" s="9">
        <v>1</v>
      </c>
      <c r="G11" s="9">
        <v>12.5</v>
      </c>
      <c r="H11" s="9">
        <v>78.2</v>
      </c>
      <c r="I11" s="9">
        <v>693</v>
      </c>
    </row>
    <row r="12" spans="1:9" ht="11.1" customHeight="1" x14ac:dyDescent="0.2">
      <c r="A12" s="20" t="s">
        <v>21</v>
      </c>
      <c r="B12" s="20"/>
      <c r="C12" s="20"/>
      <c r="D12" s="8">
        <f>SUM(D7:D11)</f>
        <v>550</v>
      </c>
      <c r="E12" s="9">
        <f>SUM(E7:E11)</f>
        <v>14.100000000000001</v>
      </c>
      <c r="F12" s="9">
        <f>SUM(F7:F11)</f>
        <v>14.569999999999999</v>
      </c>
      <c r="G12" s="9">
        <f>SUM(G7:G11)</f>
        <v>57.739999999999995</v>
      </c>
      <c r="H12" s="9">
        <f>SUM(H7:H11)</f>
        <v>611.7600000000001</v>
      </c>
      <c r="I12" s="9"/>
    </row>
    <row r="13" spans="1:9" ht="11.1" customHeight="1" x14ac:dyDescent="0.2">
      <c r="A13" s="6" t="s">
        <v>22</v>
      </c>
      <c r="B13" s="18"/>
      <c r="C13" s="18"/>
      <c r="D13" s="7"/>
      <c r="E13" s="7"/>
      <c r="F13" s="7"/>
      <c r="G13" s="7"/>
      <c r="H13" s="7"/>
    </row>
    <row r="14" spans="1:9" ht="21.95" customHeight="1" x14ac:dyDescent="0.2">
      <c r="B14" s="19" t="s">
        <v>113</v>
      </c>
      <c r="C14" s="19"/>
      <c r="D14" s="8">
        <v>250</v>
      </c>
      <c r="E14" s="9">
        <v>5.88</v>
      </c>
      <c r="F14" s="9">
        <v>7.5</v>
      </c>
      <c r="G14" s="9">
        <v>12.62</v>
      </c>
      <c r="H14" s="9">
        <v>155.25</v>
      </c>
      <c r="I14" s="9" t="s">
        <v>23</v>
      </c>
    </row>
    <row r="15" spans="1:9" ht="11.1" customHeight="1" x14ac:dyDescent="0.2">
      <c r="B15" s="19" t="s">
        <v>119</v>
      </c>
      <c r="C15" s="19"/>
      <c r="D15" s="8">
        <v>110</v>
      </c>
      <c r="E15" s="9">
        <v>3.42</v>
      </c>
      <c r="F15" s="9">
        <v>10.26</v>
      </c>
      <c r="G15" s="9">
        <v>11.15</v>
      </c>
      <c r="H15" s="9">
        <v>208.64</v>
      </c>
      <c r="I15" s="9" t="s">
        <v>24</v>
      </c>
    </row>
    <row r="16" spans="1:9" ht="21.95" customHeight="1" x14ac:dyDescent="0.2">
      <c r="B16" s="19" t="s">
        <v>26</v>
      </c>
      <c r="C16" s="19"/>
      <c r="D16" s="8">
        <v>180</v>
      </c>
      <c r="E16" s="9">
        <v>7.61</v>
      </c>
      <c r="F16" s="9">
        <v>4.79</v>
      </c>
      <c r="G16" s="9">
        <v>33.44</v>
      </c>
      <c r="H16" s="9">
        <v>262.19</v>
      </c>
      <c r="I16" s="9">
        <v>516</v>
      </c>
    </row>
    <row r="17" spans="1:9" ht="11.1" customHeight="1" x14ac:dyDescent="0.2">
      <c r="B17" s="19" t="s">
        <v>91</v>
      </c>
      <c r="C17" s="19"/>
      <c r="D17" s="8">
        <v>200</v>
      </c>
      <c r="E17" s="9">
        <v>0.24</v>
      </c>
      <c r="F17" s="9">
        <v>0.1</v>
      </c>
      <c r="G17" s="9">
        <v>13</v>
      </c>
      <c r="H17" s="9">
        <v>114.3</v>
      </c>
      <c r="I17" s="9" t="s">
        <v>27</v>
      </c>
    </row>
    <row r="18" spans="1:9" ht="11.1" customHeight="1" x14ac:dyDescent="0.2">
      <c r="B18" s="19" t="s">
        <v>28</v>
      </c>
      <c r="C18" s="19"/>
      <c r="D18" s="8">
        <v>30</v>
      </c>
      <c r="E18" s="9">
        <v>2.4300000000000002</v>
      </c>
      <c r="F18" s="9">
        <v>1</v>
      </c>
      <c r="G18" s="9">
        <v>12.24</v>
      </c>
      <c r="H18" s="9">
        <v>72.599999999999994</v>
      </c>
      <c r="I18" s="9">
        <v>897</v>
      </c>
    </row>
    <row r="19" spans="1:9" ht="11.1" customHeight="1" x14ac:dyDescent="0.2">
      <c r="B19" s="19" t="s">
        <v>29</v>
      </c>
      <c r="C19" s="19"/>
      <c r="D19" s="8">
        <v>30</v>
      </c>
      <c r="E19" s="9">
        <v>2.56</v>
      </c>
      <c r="F19" s="9">
        <v>1.2</v>
      </c>
      <c r="G19" s="9">
        <v>13.34</v>
      </c>
      <c r="H19" s="9">
        <v>77.760000000000005</v>
      </c>
      <c r="I19" s="9" t="s">
        <v>30</v>
      </c>
    </row>
    <row r="20" spans="1:9" ht="11.1" customHeight="1" x14ac:dyDescent="0.2">
      <c r="A20" s="20" t="s">
        <v>31</v>
      </c>
      <c r="B20" s="20"/>
      <c r="C20" s="20"/>
      <c r="D20" s="8">
        <f>SUM(D14:D19)</f>
        <v>800</v>
      </c>
      <c r="E20" s="9">
        <f>SUM(E14:E19)</f>
        <v>22.139999999999997</v>
      </c>
      <c r="F20" s="9">
        <f>SUM(F14:F19)</f>
        <v>24.849999999999998</v>
      </c>
      <c r="G20" s="9">
        <f>SUM(G14:G19)</f>
        <v>95.789999999999992</v>
      </c>
      <c r="H20" s="9">
        <f>SUM(H14:H19)</f>
        <v>890.7399999999999</v>
      </c>
      <c r="I20" s="9"/>
    </row>
    <row r="21" spans="1:9" ht="11.1" customHeight="1" x14ac:dyDescent="0.2">
      <c r="A21" s="20" t="s">
        <v>32</v>
      </c>
      <c r="B21" s="20"/>
      <c r="C21" s="20"/>
      <c r="D21" s="8">
        <f>SUM(D12+D20)</f>
        <v>1350</v>
      </c>
      <c r="E21" s="9">
        <f>SUM(E12+E20)</f>
        <v>36.239999999999995</v>
      </c>
      <c r="F21" s="9">
        <f>SUM(F12+F20)</f>
        <v>39.419999999999995</v>
      </c>
      <c r="G21" s="9">
        <f>SUM(G12+G20)</f>
        <v>153.52999999999997</v>
      </c>
      <c r="H21" s="9">
        <f>SUM(H12+H20)</f>
        <v>1502.5</v>
      </c>
      <c r="I21" s="9"/>
    </row>
    <row r="22" spans="1:9" ht="11.1" customHeight="1" x14ac:dyDescent="0.2">
      <c r="E22" s="2"/>
      <c r="F22" s="2"/>
      <c r="G22" s="2"/>
      <c r="H22" s="2"/>
    </row>
    <row r="23" spans="1:9" ht="11.1" customHeight="1" x14ac:dyDescent="0.2">
      <c r="A23" s="3" t="s">
        <v>114</v>
      </c>
      <c r="D23" s="4" t="s">
        <v>2</v>
      </c>
      <c r="E23" s="1">
        <v>1</v>
      </c>
      <c r="H23" s="4" t="s">
        <v>4</v>
      </c>
      <c r="I23" s="1" t="s">
        <v>33</v>
      </c>
    </row>
    <row r="24" spans="1:9" s="1" customFormat="1" ht="20.100000000000001" customHeight="1" x14ac:dyDescent="0.2">
      <c r="A24" s="21" t="s">
        <v>6</v>
      </c>
      <c r="B24" s="21" t="s">
        <v>7</v>
      </c>
      <c r="C24" s="21"/>
      <c r="D24" s="21" t="s">
        <v>8</v>
      </c>
      <c r="E24" s="17" t="s">
        <v>9</v>
      </c>
      <c r="F24" s="17"/>
      <c r="G24" s="17"/>
      <c r="H24" s="21" t="s">
        <v>10</v>
      </c>
      <c r="I24" s="21" t="s">
        <v>11</v>
      </c>
    </row>
    <row r="25" spans="1:9" s="1" customFormat="1" ht="21.95" customHeight="1" x14ac:dyDescent="0.2">
      <c r="A25" s="14"/>
      <c r="B25" s="15"/>
      <c r="C25" s="16"/>
      <c r="D25" s="14"/>
      <c r="E25" s="5" t="s">
        <v>12</v>
      </c>
      <c r="F25" s="5" t="s">
        <v>13</v>
      </c>
      <c r="G25" s="5" t="s">
        <v>14</v>
      </c>
      <c r="H25" s="14"/>
      <c r="I25" s="14"/>
    </row>
    <row r="26" spans="1:9" ht="11.1" customHeight="1" x14ac:dyDescent="0.2">
      <c r="A26" s="6" t="s">
        <v>15</v>
      </c>
      <c r="B26" s="18"/>
      <c r="C26" s="18"/>
      <c r="D26" s="7"/>
      <c r="E26" s="7"/>
      <c r="F26" s="7"/>
      <c r="G26" s="7"/>
      <c r="H26" s="7"/>
    </row>
    <row r="27" spans="1:9" ht="11.1" customHeight="1" x14ac:dyDescent="0.2">
      <c r="B27" s="19" t="s">
        <v>34</v>
      </c>
      <c r="C27" s="19"/>
      <c r="D27" s="8">
        <v>220</v>
      </c>
      <c r="E27" s="9">
        <v>22.17</v>
      </c>
      <c r="F27" s="9">
        <v>25.3</v>
      </c>
      <c r="G27" s="9">
        <v>54.84</v>
      </c>
      <c r="H27" s="9">
        <v>335.78</v>
      </c>
      <c r="I27" s="9">
        <v>891</v>
      </c>
    </row>
    <row r="28" spans="1:9" ht="11.1" customHeight="1" x14ac:dyDescent="0.2">
      <c r="B28" s="19" t="s">
        <v>35</v>
      </c>
      <c r="C28" s="19"/>
      <c r="D28" s="8">
        <v>100</v>
      </c>
      <c r="E28" s="9">
        <v>0.4</v>
      </c>
      <c r="F28" s="9">
        <v>0.4</v>
      </c>
      <c r="G28" s="9">
        <v>9.8000000000000007</v>
      </c>
      <c r="H28" s="9">
        <v>73.3</v>
      </c>
      <c r="I28" s="9">
        <v>976</v>
      </c>
    </row>
    <row r="29" spans="1:9" ht="11.1" customHeight="1" x14ac:dyDescent="0.2">
      <c r="B29" s="19" t="s">
        <v>36</v>
      </c>
      <c r="C29" s="19"/>
      <c r="D29" s="8">
        <v>200</v>
      </c>
      <c r="E29" s="9">
        <v>0.09</v>
      </c>
      <c r="F29" s="9">
        <v>0</v>
      </c>
      <c r="G29" s="9">
        <v>15.16</v>
      </c>
      <c r="H29" s="9">
        <v>79.8</v>
      </c>
      <c r="I29" s="9">
        <v>686</v>
      </c>
    </row>
    <row r="30" spans="1:9" ht="11.1" customHeight="1" x14ac:dyDescent="0.2">
      <c r="B30" s="19" t="s">
        <v>20</v>
      </c>
      <c r="C30" s="19"/>
      <c r="D30" s="8">
        <v>30</v>
      </c>
      <c r="E30" s="9">
        <v>1.5</v>
      </c>
      <c r="F30" s="9">
        <v>1</v>
      </c>
      <c r="G30" s="9">
        <v>12.5</v>
      </c>
      <c r="H30" s="9">
        <v>78.2</v>
      </c>
      <c r="I30" s="9">
        <v>693</v>
      </c>
    </row>
    <row r="31" spans="1:9" ht="11.1" customHeight="1" x14ac:dyDescent="0.2">
      <c r="A31" s="20" t="s">
        <v>21</v>
      </c>
      <c r="B31" s="20"/>
      <c r="C31" s="20"/>
      <c r="D31" s="8">
        <f>SUM(D27:D30)</f>
        <v>550</v>
      </c>
      <c r="E31" s="9">
        <f>SUM(E27:E30)</f>
        <v>24.16</v>
      </c>
      <c r="F31" s="9">
        <f>SUM(F27:F30)</f>
        <v>26.7</v>
      </c>
      <c r="G31" s="9">
        <f>SUM(G27:G30)</f>
        <v>92.3</v>
      </c>
      <c r="H31" s="9">
        <f>SUM(H27:H30)</f>
        <v>567.08000000000004</v>
      </c>
      <c r="I31" s="9"/>
    </row>
    <row r="32" spans="1:9" ht="11.1" customHeight="1" x14ac:dyDescent="0.2">
      <c r="A32" s="6" t="s">
        <v>22</v>
      </c>
      <c r="B32" s="18"/>
      <c r="C32" s="18"/>
      <c r="D32" s="7"/>
      <c r="E32" s="7"/>
      <c r="F32" s="7"/>
      <c r="G32" s="7"/>
      <c r="H32" s="7"/>
    </row>
    <row r="33" spans="1:9" ht="11.1" customHeight="1" x14ac:dyDescent="0.2">
      <c r="B33" s="19" t="s">
        <v>37</v>
      </c>
      <c r="C33" s="19"/>
      <c r="D33" s="8">
        <v>100</v>
      </c>
      <c r="E33" s="9">
        <v>0.8</v>
      </c>
      <c r="F33" s="9">
        <v>0.1</v>
      </c>
      <c r="G33" s="9">
        <v>2.8</v>
      </c>
      <c r="H33" s="9">
        <v>15</v>
      </c>
      <c r="I33" s="9">
        <v>836</v>
      </c>
    </row>
    <row r="34" spans="1:9" ht="21.95" customHeight="1" x14ac:dyDescent="0.2">
      <c r="B34" s="19" t="s">
        <v>115</v>
      </c>
      <c r="C34" s="19"/>
      <c r="D34" s="8">
        <v>250</v>
      </c>
      <c r="E34" s="9">
        <v>3.34</v>
      </c>
      <c r="F34" s="9">
        <v>10.36</v>
      </c>
      <c r="G34" s="9">
        <v>9.14</v>
      </c>
      <c r="H34" s="9">
        <v>201.6</v>
      </c>
      <c r="I34" s="9">
        <v>124</v>
      </c>
    </row>
    <row r="35" spans="1:9" ht="11.1" customHeight="1" x14ac:dyDescent="0.2">
      <c r="B35" s="19" t="s">
        <v>116</v>
      </c>
      <c r="C35" s="19"/>
      <c r="D35" s="8">
        <v>90</v>
      </c>
      <c r="E35" s="9">
        <v>3.3</v>
      </c>
      <c r="F35" s="9">
        <v>6.26</v>
      </c>
      <c r="G35" s="9">
        <v>9.99</v>
      </c>
      <c r="H35" s="9">
        <v>230.1</v>
      </c>
      <c r="I35" s="9" t="s">
        <v>78</v>
      </c>
    </row>
    <row r="36" spans="1:9" ht="11.1" customHeight="1" x14ac:dyDescent="0.2">
      <c r="B36" s="19" t="s">
        <v>90</v>
      </c>
      <c r="C36" s="19"/>
      <c r="D36" s="8">
        <v>20</v>
      </c>
      <c r="E36" s="9">
        <v>0.12</v>
      </c>
      <c r="F36" s="9">
        <v>4</v>
      </c>
      <c r="G36" s="9">
        <v>1.1599999999999999</v>
      </c>
      <c r="H36" s="9">
        <v>11.1</v>
      </c>
      <c r="I36" s="9" t="s">
        <v>25</v>
      </c>
    </row>
    <row r="37" spans="1:9" ht="11.1" customHeight="1" x14ac:dyDescent="0.2">
      <c r="B37" s="19" t="s">
        <v>38</v>
      </c>
      <c r="C37" s="19"/>
      <c r="D37" s="8">
        <v>180</v>
      </c>
      <c r="E37" s="9">
        <v>4.32</v>
      </c>
      <c r="F37" s="9">
        <v>7.2</v>
      </c>
      <c r="G37" s="9">
        <v>28.86</v>
      </c>
      <c r="H37" s="9">
        <v>242.88</v>
      </c>
      <c r="I37" s="9">
        <v>512</v>
      </c>
    </row>
    <row r="38" spans="1:9" ht="11.1" customHeight="1" x14ac:dyDescent="0.2">
      <c r="B38" s="19" t="s">
        <v>39</v>
      </c>
      <c r="C38" s="19"/>
      <c r="D38" s="8">
        <v>200</v>
      </c>
      <c r="E38" s="9">
        <v>0.3</v>
      </c>
      <c r="F38" s="9">
        <v>0</v>
      </c>
      <c r="G38" s="9">
        <v>20.28</v>
      </c>
      <c r="H38" s="9">
        <v>140</v>
      </c>
      <c r="I38" s="9">
        <v>588</v>
      </c>
    </row>
    <row r="39" spans="1:9" ht="11.1" customHeight="1" x14ac:dyDescent="0.2">
      <c r="B39" s="19" t="s">
        <v>28</v>
      </c>
      <c r="C39" s="19"/>
      <c r="D39" s="8">
        <v>25</v>
      </c>
      <c r="E39" s="9">
        <v>2.0299999999999998</v>
      </c>
      <c r="F39" s="9">
        <v>0.83</v>
      </c>
      <c r="G39" s="9">
        <v>11.15</v>
      </c>
      <c r="H39" s="9">
        <v>60.5</v>
      </c>
      <c r="I39" s="9">
        <v>897</v>
      </c>
    </row>
    <row r="40" spans="1:9" ht="11.1" customHeight="1" x14ac:dyDescent="0.2">
      <c r="B40" s="19" t="s">
        <v>29</v>
      </c>
      <c r="C40" s="19"/>
      <c r="D40" s="8">
        <v>25</v>
      </c>
      <c r="E40" s="9">
        <v>2.13</v>
      </c>
      <c r="F40" s="9">
        <v>1</v>
      </c>
      <c r="G40" s="9">
        <v>12.13</v>
      </c>
      <c r="H40" s="9">
        <v>64.8</v>
      </c>
      <c r="I40" s="9" t="s">
        <v>30</v>
      </c>
    </row>
    <row r="41" spans="1:9" ht="11.1" customHeight="1" x14ac:dyDescent="0.2">
      <c r="A41" s="20" t="s">
        <v>31</v>
      </c>
      <c r="B41" s="20"/>
      <c r="C41" s="20"/>
      <c r="D41" s="8">
        <f>SUM(D33:D40)</f>
        <v>890</v>
      </c>
      <c r="E41" s="9">
        <f>SUM(E33:E40)</f>
        <v>16.34</v>
      </c>
      <c r="F41" s="9">
        <f>SUM(F33:F40)</f>
        <v>29.749999999999996</v>
      </c>
      <c r="G41" s="9">
        <f>SUM(G33:G40)</f>
        <v>95.51</v>
      </c>
      <c r="H41" s="9">
        <f>SUM(H33:H40)</f>
        <v>965.98</v>
      </c>
      <c r="I41" s="9"/>
    </row>
    <row r="42" spans="1:9" s="1" customFormat="1" ht="11.1" customHeight="1" x14ac:dyDescent="0.2">
      <c r="A42" s="20" t="s">
        <v>32</v>
      </c>
      <c r="B42" s="20"/>
      <c r="C42" s="20"/>
      <c r="D42" s="8">
        <f>SUM(D31+D41)</f>
        <v>1440</v>
      </c>
      <c r="E42" s="9">
        <f>SUM(E31+E41)</f>
        <v>40.5</v>
      </c>
      <c r="F42" s="9">
        <f>SUM(F31+F41)</f>
        <v>56.449999999999996</v>
      </c>
      <c r="G42" s="9">
        <f>SUM(G31+G41)</f>
        <v>187.81</v>
      </c>
      <c r="H42" s="9">
        <f>SUM(H31+H41)</f>
        <v>1533.06</v>
      </c>
      <c r="I42" s="9"/>
    </row>
    <row r="43" spans="1:9" ht="11.1" customHeight="1" x14ac:dyDescent="0.2">
      <c r="E43" s="2"/>
      <c r="F43" s="2"/>
      <c r="G43" s="2"/>
      <c r="H43" s="2"/>
    </row>
    <row r="44" spans="1:9" ht="11.1" customHeight="1" x14ac:dyDescent="0.2">
      <c r="A44" s="3" t="s">
        <v>114</v>
      </c>
      <c r="D44" s="4" t="s">
        <v>2</v>
      </c>
      <c r="E44" s="1">
        <v>1</v>
      </c>
      <c r="H44" s="4" t="s">
        <v>4</v>
      </c>
      <c r="I44" s="1" t="s">
        <v>40</v>
      </c>
    </row>
    <row r="45" spans="1:9" s="1" customFormat="1" ht="20.100000000000001" customHeight="1" x14ac:dyDescent="0.2">
      <c r="A45" s="21" t="s">
        <v>6</v>
      </c>
      <c r="B45" s="21" t="s">
        <v>7</v>
      </c>
      <c r="C45" s="21"/>
      <c r="D45" s="21" t="s">
        <v>8</v>
      </c>
      <c r="E45" s="17" t="s">
        <v>9</v>
      </c>
      <c r="F45" s="17"/>
      <c r="G45" s="17"/>
      <c r="H45" s="21" t="s">
        <v>10</v>
      </c>
      <c r="I45" s="21" t="s">
        <v>11</v>
      </c>
    </row>
    <row r="46" spans="1:9" s="1" customFormat="1" ht="21.95" customHeight="1" x14ac:dyDescent="0.2">
      <c r="A46" s="14"/>
      <c r="B46" s="15"/>
      <c r="C46" s="16"/>
      <c r="D46" s="14"/>
      <c r="E46" s="5" t="s">
        <v>12</v>
      </c>
      <c r="F46" s="5" t="s">
        <v>13</v>
      </c>
      <c r="G46" s="5" t="s">
        <v>14</v>
      </c>
      <c r="H46" s="14"/>
      <c r="I46" s="14"/>
    </row>
    <row r="47" spans="1:9" ht="11.1" customHeight="1" x14ac:dyDescent="0.2">
      <c r="A47" s="6" t="s">
        <v>15</v>
      </c>
      <c r="B47" s="18"/>
      <c r="C47" s="18"/>
      <c r="D47" s="7"/>
      <c r="E47" s="7"/>
      <c r="F47" s="7"/>
      <c r="G47" s="7"/>
      <c r="H47" s="7"/>
    </row>
    <row r="48" spans="1:9" ht="11.1" customHeight="1" x14ac:dyDescent="0.2">
      <c r="B48" s="19" t="s">
        <v>41</v>
      </c>
      <c r="C48" s="19"/>
      <c r="D48" s="8">
        <v>100</v>
      </c>
      <c r="E48" s="9">
        <v>2.98</v>
      </c>
      <c r="F48" s="9">
        <v>5.19</v>
      </c>
      <c r="G48" s="9">
        <v>39.58</v>
      </c>
      <c r="H48" s="9">
        <v>83.4</v>
      </c>
      <c r="I48" s="9">
        <v>819.02</v>
      </c>
    </row>
    <row r="49" spans="1:9" ht="21.95" customHeight="1" x14ac:dyDescent="0.2">
      <c r="B49" s="19" t="s">
        <v>92</v>
      </c>
      <c r="C49" s="19"/>
      <c r="D49" s="8">
        <v>220</v>
      </c>
      <c r="E49" s="9">
        <v>13.83</v>
      </c>
      <c r="F49" s="9">
        <v>26.2</v>
      </c>
      <c r="G49" s="9">
        <v>33.950000000000003</v>
      </c>
      <c r="H49" s="9">
        <v>312.95</v>
      </c>
      <c r="I49" s="9" t="s">
        <v>42</v>
      </c>
    </row>
    <row r="50" spans="1:9" ht="11.1" customHeight="1" x14ac:dyDescent="0.2">
      <c r="B50" s="19" t="s">
        <v>43</v>
      </c>
      <c r="C50" s="19"/>
      <c r="D50" s="8">
        <v>200</v>
      </c>
      <c r="E50" s="9"/>
      <c r="F50" s="9"/>
      <c r="G50" s="9">
        <v>10.97</v>
      </c>
      <c r="H50" s="9">
        <v>59.9</v>
      </c>
      <c r="I50" s="9" t="s">
        <v>44</v>
      </c>
    </row>
    <row r="51" spans="1:9" ht="11.1" customHeight="1" x14ac:dyDescent="0.2">
      <c r="B51" s="19" t="s">
        <v>28</v>
      </c>
      <c r="C51" s="19"/>
      <c r="D51" s="8">
        <v>30</v>
      </c>
      <c r="E51" s="9">
        <v>2.4300000000000002</v>
      </c>
      <c r="F51" s="9">
        <v>1</v>
      </c>
      <c r="G51" s="9">
        <v>12.24</v>
      </c>
      <c r="H51" s="9">
        <v>72.599999999999994</v>
      </c>
      <c r="I51" s="9">
        <v>897</v>
      </c>
    </row>
    <row r="52" spans="1:9" ht="11.1" customHeight="1" x14ac:dyDescent="0.2">
      <c r="A52" s="20" t="s">
        <v>21</v>
      </c>
      <c r="B52" s="20"/>
      <c r="C52" s="20"/>
      <c r="D52" s="8">
        <f>SUM(D48:D51)</f>
        <v>550</v>
      </c>
      <c r="E52" s="9">
        <f>SUM(E48:E51)</f>
        <v>19.239999999999998</v>
      </c>
      <c r="F52" s="9">
        <f>SUM(F48:F51)</f>
        <v>32.39</v>
      </c>
      <c r="G52" s="9">
        <f>SUM(G48:G51)</f>
        <v>96.74</v>
      </c>
      <c r="H52" s="9">
        <f>SUM(H48:H51)</f>
        <v>528.85</v>
      </c>
      <c r="I52" s="9"/>
    </row>
    <row r="53" spans="1:9" ht="11.1" customHeight="1" x14ac:dyDescent="0.2">
      <c r="A53" s="6" t="s">
        <v>22</v>
      </c>
      <c r="B53" s="18"/>
      <c r="C53" s="18"/>
      <c r="D53" s="7"/>
      <c r="E53" s="7"/>
      <c r="F53" s="7"/>
      <c r="G53" s="7"/>
      <c r="H53" s="7"/>
    </row>
    <row r="54" spans="1:9" ht="21.95" customHeight="1" x14ac:dyDescent="0.2">
      <c r="B54" s="19" t="s">
        <v>93</v>
      </c>
      <c r="C54" s="19"/>
      <c r="D54" s="8">
        <v>250</v>
      </c>
      <c r="E54" s="9">
        <v>4.05</v>
      </c>
      <c r="F54" s="9">
        <v>7.2</v>
      </c>
      <c r="G54" s="9">
        <v>12.73</v>
      </c>
      <c r="H54" s="9">
        <v>210.05</v>
      </c>
      <c r="I54" s="9" t="s">
        <v>45</v>
      </c>
    </row>
    <row r="55" spans="1:9" ht="21.95" customHeight="1" x14ac:dyDescent="0.2">
      <c r="B55" s="19" t="s">
        <v>94</v>
      </c>
      <c r="C55" s="19"/>
      <c r="D55" s="8">
        <v>100</v>
      </c>
      <c r="E55" s="9">
        <v>13.14</v>
      </c>
      <c r="F55" s="9">
        <v>8.4700000000000006</v>
      </c>
      <c r="G55" s="9">
        <v>3.6</v>
      </c>
      <c r="H55" s="9">
        <v>235.3</v>
      </c>
      <c r="I55" s="9" t="s">
        <v>46</v>
      </c>
    </row>
    <row r="56" spans="1:9" ht="11.1" customHeight="1" x14ac:dyDescent="0.2">
      <c r="B56" s="19" t="s">
        <v>47</v>
      </c>
      <c r="C56" s="19"/>
      <c r="D56" s="8">
        <v>180</v>
      </c>
      <c r="E56" s="9">
        <v>4.84</v>
      </c>
      <c r="F56" s="9">
        <v>4.95</v>
      </c>
      <c r="G56" s="9">
        <v>30.6</v>
      </c>
      <c r="H56" s="9">
        <v>205.2</v>
      </c>
      <c r="I56" s="9" t="s">
        <v>48</v>
      </c>
    </row>
    <row r="57" spans="1:9" ht="11.1" customHeight="1" x14ac:dyDescent="0.2">
      <c r="B57" s="19" t="s">
        <v>49</v>
      </c>
      <c r="C57" s="19"/>
      <c r="D57" s="8">
        <v>200</v>
      </c>
      <c r="E57" s="9">
        <v>0.68</v>
      </c>
      <c r="F57" s="9">
        <v>0</v>
      </c>
      <c r="G57" s="9">
        <v>27.62</v>
      </c>
      <c r="H57" s="9">
        <v>91.6</v>
      </c>
      <c r="I57" s="9">
        <v>705</v>
      </c>
    </row>
    <row r="58" spans="1:9" ht="11.1" customHeight="1" x14ac:dyDescent="0.2">
      <c r="B58" s="19" t="s">
        <v>28</v>
      </c>
      <c r="C58" s="19"/>
      <c r="D58" s="8">
        <v>40</v>
      </c>
      <c r="E58" s="9">
        <v>3.25</v>
      </c>
      <c r="F58" s="9">
        <v>1.33</v>
      </c>
      <c r="G58" s="9">
        <v>17.84</v>
      </c>
      <c r="H58" s="9">
        <v>96.8</v>
      </c>
      <c r="I58" s="9">
        <v>897</v>
      </c>
    </row>
    <row r="59" spans="1:9" ht="11.1" customHeight="1" x14ac:dyDescent="0.2">
      <c r="B59" s="19" t="s">
        <v>29</v>
      </c>
      <c r="C59" s="19"/>
      <c r="D59" s="8">
        <v>30</v>
      </c>
      <c r="E59" s="9">
        <v>2.56</v>
      </c>
      <c r="F59" s="9">
        <v>1.2</v>
      </c>
      <c r="G59" s="9">
        <v>13.34</v>
      </c>
      <c r="H59" s="9">
        <v>77.760000000000005</v>
      </c>
      <c r="I59" s="9" t="s">
        <v>30</v>
      </c>
    </row>
    <row r="60" spans="1:9" ht="11.1" customHeight="1" x14ac:dyDescent="0.2">
      <c r="A60" s="20" t="s">
        <v>31</v>
      </c>
      <c r="B60" s="20"/>
      <c r="C60" s="20"/>
      <c r="D60" s="8">
        <f>SUM(D54:D59)</f>
        <v>800</v>
      </c>
      <c r="E60" s="9">
        <f>SUM(E54:E59)</f>
        <v>28.52</v>
      </c>
      <c r="F60" s="9">
        <f>SUM(F54:F59)</f>
        <v>23.150000000000002</v>
      </c>
      <c r="G60" s="9">
        <f>SUM(G54:G59)</f>
        <v>105.73000000000002</v>
      </c>
      <c r="H60" s="9">
        <f>SUM(H54:H59)</f>
        <v>916.70999999999992</v>
      </c>
      <c r="I60" s="9"/>
    </row>
    <row r="61" spans="1:9" ht="11.1" customHeight="1" x14ac:dyDescent="0.2">
      <c r="A61" s="20" t="s">
        <v>32</v>
      </c>
      <c r="B61" s="20"/>
      <c r="C61" s="20"/>
      <c r="D61" s="8">
        <f>SUM(D52+D60)</f>
        <v>1350</v>
      </c>
      <c r="E61" s="9">
        <f>SUM(E52+E60)</f>
        <v>47.76</v>
      </c>
      <c r="F61" s="9">
        <f>SUM(F52+F60)</f>
        <v>55.540000000000006</v>
      </c>
      <c r="G61" s="9">
        <f>SUM(G52+G60)</f>
        <v>202.47000000000003</v>
      </c>
      <c r="H61" s="9">
        <f>SUM(H52+H60)</f>
        <v>1445.56</v>
      </c>
      <c r="I61" s="9"/>
    </row>
    <row r="62" spans="1:9" ht="11.1" customHeight="1" x14ac:dyDescent="0.2">
      <c r="E62" s="2"/>
      <c r="F62" s="2"/>
      <c r="G62" s="2"/>
      <c r="H62" s="2"/>
    </row>
    <row r="63" spans="1:9" ht="11.1" customHeight="1" x14ac:dyDescent="0.2">
      <c r="A63" s="3" t="s">
        <v>114</v>
      </c>
      <c r="D63" s="4" t="s">
        <v>2</v>
      </c>
      <c r="E63" s="1">
        <v>1</v>
      </c>
      <c r="H63" s="4" t="s">
        <v>4</v>
      </c>
      <c r="I63" s="1" t="s">
        <v>50</v>
      </c>
    </row>
    <row r="64" spans="1:9" s="1" customFormat="1" ht="20.100000000000001" customHeight="1" x14ac:dyDescent="0.2">
      <c r="A64" s="21" t="s">
        <v>6</v>
      </c>
      <c r="B64" s="21" t="s">
        <v>7</v>
      </c>
      <c r="C64" s="21"/>
      <c r="D64" s="21" t="s">
        <v>8</v>
      </c>
      <c r="E64" s="17" t="s">
        <v>9</v>
      </c>
      <c r="F64" s="17"/>
      <c r="G64" s="17"/>
      <c r="H64" s="21" t="s">
        <v>10</v>
      </c>
      <c r="I64" s="21" t="s">
        <v>11</v>
      </c>
    </row>
    <row r="65" spans="1:9" s="1" customFormat="1" ht="21.95" customHeight="1" x14ac:dyDescent="0.2">
      <c r="A65" s="14"/>
      <c r="B65" s="15"/>
      <c r="C65" s="16"/>
      <c r="D65" s="14"/>
      <c r="E65" s="5" t="s">
        <v>12</v>
      </c>
      <c r="F65" s="5" t="s">
        <v>13</v>
      </c>
      <c r="G65" s="5" t="s">
        <v>14</v>
      </c>
      <c r="H65" s="14"/>
      <c r="I65" s="14"/>
    </row>
    <row r="66" spans="1:9" ht="11.1" customHeight="1" x14ac:dyDescent="0.2">
      <c r="A66" s="6" t="s">
        <v>15</v>
      </c>
      <c r="B66" s="18"/>
      <c r="C66" s="18"/>
      <c r="D66" s="7"/>
      <c r="E66" s="7"/>
      <c r="F66" s="7"/>
      <c r="G66" s="7"/>
      <c r="H66" s="7"/>
    </row>
    <row r="67" spans="1:9" ht="21.95" customHeight="1" x14ac:dyDescent="0.2">
      <c r="B67" s="19" t="s">
        <v>117</v>
      </c>
      <c r="C67" s="19"/>
      <c r="D67" s="8">
        <v>250</v>
      </c>
      <c r="E67" s="9">
        <v>12.03</v>
      </c>
      <c r="F67" s="9">
        <v>8.75</v>
      </c>
      <c r="G67" s="9">
        <v>24.6</v>
      </c>
      <c r="H67" s="9">
        <v>363.63</v>
      </c>
      <c r="I67" s="9">
        <v>235.05</v>
      </c>
    </row>
    <row r="68" spans="1:9" ht="11.1" customHeight="1" x14ac:dyDescent="0.2">
      <c r="B68" s="19" t="s">
        <v>51</v>
      </c>
      <c r="C68" s="19"/>
      <c r="D68" s="8">
        <v>200</v>
      </c>
      <c r="E68" s="9"/>
      <c r="F68" s="9"/>
      <c r="G68" s="9">
        <v>11.18</v>
      </c>
      <c r="H68" s="9">
        <v>60</v>
      </c>
      <c r="I68" s="9">
        <v>854.01</v>
      </c>
    </row>
    <row r="69" spans="1:9" ht="11.1" customHeight="1" x14ac:dyDescent="0.2">
      <c r="B69" s="19" t="s">
        <v>95</v>
      </c>
      <c r="C69" s="19"/>
      <c r="D69" s="8">
        <v>60</v>
      </c>
      <c r="E69" s="9">
        <v>6.2</v>
      </c>
      <c r="F69" s="9">
        <v>3.6</v>
      </c>
      <c r="G69" s="9">
        <v>9.15</v>
      </c>
      <c r="H69" s="9">
        <v>90.4</v>
      </c>
      <c r="I69" s="9" t="s">
        <v>52</v>
      </c>
    </row>
    <row r="70" spans="1:9" ht="11.1" customHeight="1" x14ac:dyDescent="0.2">
      <c r="B70" s="19" t="s">
        <v>17</v>
      </c>
      <c r="C70" s="19"/>
      <c r="D70" s="8">
        <v>20</v>
      </c>
      <c r="E70" s="9">
        <v>0.4</v>
      </c>
      <c r="F70" s="9"/>
      <c r="G70" s="9">
        <v>6.5</v>
      </c>
      <c r="H70" s="9">
        <v>25</v>
      </c>
      <c r="I70" s="9" t="s">
        <v>18</v>
      </c>
    </row>
    <row r="71" spans="1:9" ht="11.1" customHeight="1" x14ac:dyDescent="0.2">
      <c r="B71" s="19" t="s">
        <v>20</v>
      </c>
      <c r="C71" s="19"/>
      <c r="D71" s="8">
        <v>30</v>
      </c>
      <c r="E71" s="9">
        <v>1.5</v>
      </c>
      <c r="F71" s="9">
        <v>0.87</v>
      </c>
      <c r="G71" s="9">
        <v>12.5</v>
      </c>
      <c r="H71" s="9">
        <v>78.2</v>
      </c>
      <c r="I71" s="9">
        <v>693</v>
      </c>
    </row>
    <row r="72" spans="1:9" ht="11.1" customHeight="1" x14ac:dyDescent="0.2">
      <c r="A72" s="20" t="s">
        <v>21</v>
      </c>
      <c r="B72" s="20"/>
      <c r="C72" s="20"/>
      <c r="D72" s="8">
        <f>SUM(D67:D71)</f>
        <v>560</v>
      </c>
      <c r="E72" s="9">
        <f>SUM(E67:E71)</f>
        <v>20.13</v>
      </c>
      <c r="F72" s="9">
        <f>SUM(F67:F71)</f>
        <v>13.219999999999999</v>
      </c>
      <c r="G72" s="9">
        <f>SUM(G67:G71)</f>
        <v>63.93</v>
      </c>
      <c r="H72" s="9">
        <f>SUM(H67:H71)</f>
        <v>617.23</v>
      </c>
      <c r="I72" s="9"/>
    </row>
    <row r="73" spans="1:9" ht="11.1" customHeight="1" x14ac:dyDescent="0.2">
      <c r="A73" s="6" t="s">
        <v>22</v>
      </c>
      <c r="B73" s="18"/>
      <c r="C73" s="18"/>
      <c r="D73" s="7"/>
      <c r="E73" s="7"/>
      <c r="F73" s="7"/>
      <c r="G73" s="7"/>
      <c r="H73" s="7"/>
    </row>
    <row r="74" spans="1:9" ht="11.1" customHeight="1" x14ac:dyDescent="0.2">
      <c r="B74" s="19" t="s">
        <v>53</v>
      </c>
      <c r="C74" s="19"/>
      <c r="D74" s="8">
        <v>250</v>
      </c>
      <c r="E74" s="9">
        <v>5.55</v>
      </c>
      <c r="F74" s="9">
        <v>5.94</v>
      </c>
      <c r="G74" s="9">
        <v>15.38</v>
      </c>
      <c r="H74" s="9">
        <v>139</v>
      </c>
      <c r="I74" s="9" t="s">
        <v>54</v>
      </c>
    </row>
    <row r="75" spans="1:9" ht="11.1" customHeight="1" x14ac:dyDescent="0.2">
      <c r="B75" s="19" t="s">
        <v>96</v>
      </c>
      <c r="C75" s="19"/>
      <c r="D75" s="8">
        <v>100</v>
      </c>
      <c r="E75" s="9">
        <v>14.85</v>
      </c>
      <c r="F75" s="9">
        <v>11</v>
      </c>
      <c r="G75" s="9">
        <v>23.4</v>
      </c>
      <c r="H75" s="9">
        <v>298.10000000000002</v>
      </c>
      <c r="I75" s="9" t="s">
        <v>55</v>
      </c>
    </row>
    <row r="76" spans="1:9" ht="11.1" customHeight="1" x14ac:dyDescent="0.2">
      <c r="B76" s="19" t="s">
        <v>56</v>
      </c>
      <c r="C76" s="19"/>
      <c r="D76" s="8">
        <v>90</v>
      </c>
      <c r="E76" s="9">
        <v>1.96</v>
      </c>
      <c r="F76" s="9">
        <v>3.02</v>
      </c>
      <c r="G76" s="9">
        <v>13.22</v>
      </c>
      <c r="H76" s="9">
        <v>88.2</v>
      </c>
      <c r="I76" s="9">
        <v>995</v>
      </c>
    </row>
    <row r="77" spans="1:9" ht="11.1" customHeight="1" x14ac:dyDescent="0.2">
      <c r="B77" s="19" t="s">
        <v>57</v>
      </c>
      <c r="C77" s="19"/>
      <c r="D77" s="8">
        <v>90</v>
      </c>
      <c r="E77" s="9">
        <v>2.37</v>
      </c>
      <c r="F77" s="9">
        <v>3.22</v>
      </c>
      <c r="G77" s="9">
        <v>22.47</v>
      </c>
      <c r="H77" s="9">
        <v>83.7</v>
      </c>
      <c r="I77" s="9">
        <v>999</v>
      </c>
    </row>
    <row r="78" spans="1:9" ht="11.1" customHeight="1" x14ac:dyDescent="0.2">
      <c r="B78" s="19" t="s">
        <v>58</v>
      </c>
      <c r="C78" s="19"/>
      <c r="D78" s="8">
        <v>200</v>
      </c>
      <c r="E78" s="9">
        <v>0.22</v>
      </c>
      <c r="F78" s="9">
        <v>0.09</v>
      </c>
      <c r="G78" s="9">
        <v>26.73</v>
      </c>
      <c r="H78" s="9">
        <v>110.1</v>
      </c>
      <c r="I78" s="9">
        <v>930.1</v>
      </c>
    </row>
    <row r="79" spans="1:9" ht="11.1" customHeight="1" x14ac:dyDescent="0.2">
      <c r="B79" s="19" t="s">
        <v>59</v>
      </c>
      <c r="C79" s="19"/>
      <c r="D79" s="8">
        <v>60</v>
      </c>
      <c r="E79" s="9">
        <v>4.42</v>
      </c>
      <c r="F79" s="9">
        <v>3.91</v>
      </c>
      <c r="G79" s="9">
        <v>32.53</v>
      </c>
      <c r="H79" s="9">
        <v>183.1</v>
      </c>
      <c r="I79" s="9">
        <v>797</v>
      </c>
    </row>
    <row r="80" spans="1:9" ht="11.1" customHeight="1" x14ac:dyDescent="0.2">
      <c r="B80" s="19" t="s">
        <v>28</v>
      </c>
      <c r="C80" s="19"/>
      <c r="D80" s="8">
        <v>30</v>
      </c>
      <c r="E80" s="9">
        <v>2.4300000000000002</v>
      </c>
      <c r="F80" s="9">
        <v>1</v>
      </c>
      <c r="G80" s="9">
        <v>12.24</v>
      </c>
      <c r="H80" s="9">
        <v>72.599999999999994</v>
      </c>
      <c r="I80" s="9">
        <v>897</v>
      </c>
    </row>
    <row r="81" spans="1:9" ht="11.1" customHeight="1" x14ac:dyDescent="0.2">
      <c r="B81" s="19" t="s">
        <v>29</v>
      </c>
      <c r="C81" s="19"/>
      <c r="D81" s="8">
        <v>30</v>
      </c>
      <c r="E81" s="9">
        <v>2.56</v>
      </c>
      <c r="F81" s="9">
        <v>1.2</v>
      </c>
      <c r="G81" s="9">
        <v>13.34</v>
      </c>
      <c r="H81" s="9">
        <v>77.760000000000005</v>
      </c>
      <c r="I81" s="9" t="s">
        <v>30</v>
      </c>
    </row>
    <row r="82" spans="1:9" ht="11.1" customHeight="1" x14ac:dyDescent="0.2">
      <c r="A82" s="20" t="s">
        <v>31</v>
      </c>
      <c r="B82" s="20"/>
      <c r="C82" s="20"/>
      <c r="D82" s="8">
        <f>SUM(D74:D81)</f>
        <v>850</v>
      </c>
      <c r="E82" s="9">
        <f>SUM(E74:E81)</f>
        <v>34.36</v>
      </c>
      <c r="F82" s="9">
        <f>SUM(F74:F81)</f>
        <v>29.38</v>
      </c>
      <c r="G82" s="9">
        <f>SUM(G74:G81)</f>
        <v>159.31000000000003</v>
      </c>
      <c r="H82" s="9">
        <f>SUM(H74:H81)</f>
        <v>1052.5600000000002</v>
      </c>
      <c r="I82" s="9"/>
    </row>
    <row r="83" spans="1:9" s="1" customFormat="1" ht="11.1" customHeight="1" x14ac:dyDescent="0.2">
      <c r="A83" s="20" t="s">
        <v>32</v>
      </c>
      <c r="B83" s="20"/>
      <c r="C83" s="20"/>
      <c r="D83" s="8">
        <f>SUM(D72+D82)</f>
        <v>1410</v>
      </c>
      <c r="E83" s="9">
        <f>SUM(E72+E82)</f>
        <v>54.489999999999995</v>
      </c>
      <c r="F83" s="9">
        <f>SUM(F72+F82)</f>
        <v>42.599999999999994</v>
      </c>
      <c r="G83" s="9">
        <f>SUM(G72+G82)</f>
        <v>223.24000000000004</v>
      </c>
      <c r="H83" s="9">
        <f>SUM(H72+H82)</f>
        <v>1669.7900000000002</v>
      </c>
      <c r="I83" s="9"/>
    </row>
    <row r="84" spans="1:9" ht="11.1" customHeight="1" x14ac:dyDescent="0.2">
      <c r="E84" s="2"/>
      <c r="F84" s="2"/>
      <c r="G84" s="2"/>
      <c r="H84" s="2"/>
    </row>
    <row r="85" spans="1:9" ht="11.1" customHeight="1" x14ac:dyDescent="0.2">
      <c r="A85" s="3" t="s">
        <v>114</v>
      </c>
      <c r="D85" s="4" t="s">
        <v>2</v>
      </c>
      <c r="E85" s="1">
        <v>1</v>
      </c>
      <c r="H85" s="4" t="s">
        <v>4</v>
      </c>
      <c r="I85" s="1" t="s">
        <v>60</v>
      </c>
    </row>
    <row r="86" spans="1:9" s="1" customFormat="1" ht="20.100000000000001" customHeight="1" x14ac:dyDescent="0.2">
      <c r="A86" s="21" t="s">
        <v>6</v>
      </c>
      <c r="B86" s="21" t="s">
        <v>7</v>
      </c>
      <c r="C86" s="21"/>
      <c r="D86" s="21" t="s">
        <v>8</v>
      </c>
      <c r="E86" s="17" t="s">
        <v>9</v>
      </c>
      <c r="F86" s="17"/>
      <c r="G86" s="17"/>
      <c r="H86" s="21" t="s">
        <v>10</v>
      </c>
      <c r="I86" s="21" t="s">
        <v>11</v>
      </c>
    </row>
    <row r="87" spans="1:9" s="1" customFormat="1" ht="21.95" customHeight="1" x14ac:dyDescent="0.2">
      <c r="A87" s="14"/>
      <c r="B87" s="15"/>
      <c r="C87" s="16"/>
      <c r="D87" s="14"/>
      <c r="E87" s="5" t="s">
        <v>12</v>
      </c>
      <c r="F87" s="5" t="s">
        <v>13</v>
      </c>
      <c r="G87" s="5" t="s">
        <v>14</v>
      </c>
      <c r="H87" s="14"/>
      <c r="I87" s="14"/>
    </row>
    <row r="88" spans="1:9" ht="11.1" customHeight="1" x14ac:dyDescent="0.2">
      <c r="A88" s="6" t="s">
        <v>15</v>
      </c>
      <c r="B88" s="18"/>
      <c r="C88" s="18"/>
      <c r="D88" s="7"/>
      <c r="E88" s="7"/>
      <c r="F88" s="7"/>
      <c r="G88" s="7"/>
      <c r="H88" s="7"/>
    </row>
    <row r="89" spans="1:9" ht="21.95" customHeight="1" x14ac:dyDescent="0.2">
      <c r="B89" s="19" t="s">
        <v>97</v>
      </c>
      <c r="C89" s="19"/>
      <c r="D89" s="8">
        <v>100</v>
      </c>
      <c r="E89" s="9">
        <v>18.14</v>
      </c>
      <c r="F89" s="9">
        <v>9.1999999999999993</v>
      </c>
      <c r="G89" s="9">
        <v>19.3</v>
      </c>
      <c r="H89" s="9">
        <v>182.37</v>
      </c>
      <c r="I89" s="9" t="s">
        <v>61</v>
      </c>
    </row>
    <row r="90" spans="1:9" ht="21.95" customHeight="1" x14ac:dyDescent="0.2">
      <c r="B90" s="19" t="s">
        <v>26</v>
      </c>
      <c r="C90" s="19"/>
      <c r="D90" s="8">
        <v>180</v>
      </c>
      <c r="E90" s="9">
        <v>7.61</v>
      </c>
      <c r="F90" s="9">
        <v>4.8</v>
      </c>
      <c r="G90" s="9">
        <v>33.44</v>
      </c>
      <c r="H90" s="9">
        <v>262.2</v>
      </c>
      <c r="I90" s="9">
        <v>516</v>
      </c>
    </row>
    <row r="91" spans="1:9" ht="11.1" customHeight="1" x14ac:dyDescent="0.2">
      <c r="B91" s="19" t="s">
        <v>36</v>
      </c>
      <c r="C91" s="19"/>
      <c r="D91" s="8">
        <v>200</v>
      </c>
      <c r="E91" s="9">
        <v>0.9</v>
      </c>
      <c r="F91" s="9">
        <v>0</v>
      </c>
      <c r="G91" s="9">
        <v>15.16</v>
      </c>
      <c r="H91" s="9">
        <v>79.8</v>
      </c>
      <c r="I91" s="9">
        <v>686</v>
      </c>
    </row>
    <row r="92" spans="1:9" ht="11.1" customHeight="1" x14ac:dyDescent="0.2">
      <c r="B92" s="19" t="s">
        <v>28</v>
      </c>
      <c r="C92" s="19"/>
      <c r="D92" s="8">
        <v>30</v>
      </c>
      <c r="E92" s="9">
        <v>2.4300000000000002</v>
      </c>
      <c r="F92" s="9">
        <v>1</v>
      </c>
      <c r="G92" s="9">
        <v>12.24</v>
      </c>
      <c r="H92" s="9">
        <v>72.599999999999994</v>
      </c>
      <c r="I92" s="9">
        <v>897</v>
      </c>
    </row>
    <row r="93" spans="1:9" ht="11.1" customHeight="1" x14ac:dyDescent="0.2">
      <c r="B93" s="19" t="s">
        <v>29</v>
      </c>
      <c r="C93" s="19"/>
      <c r="D93" s="8">
        <v>30</v>
      </c>
      <c r="E93" s="9">
        <v>2.56</v>
      </c>
      <c r="F93" s="9">
        <v>1.2</v>
      </c>
      <c r="G93" s="9">
        <v>13.34</v>
      </c>
      <c r="H93" s="9">
        <v>77.760000000000005</v>
      </c>
      <c r="I93" s="9" t="s">
        <v>30</v>
      </c>
    </row>
    <row r="94" spans="1:9" ht="11.1" customHeight="1" x14ac:dyDescent="0.2">
      <c r="A94" s="20" t="s">
        <v>21</v>
      </c>
      <c r="B94" s="20"/>
      <c r="C94" s="20"/>
      <c r="D94" s="8">
        <f>SUM(D89:D93)</f>
        <v>540</v>
      </c>
      <c r="E94" s="9">
        <f>SUM(E89:E93)</f>
        <v>31.639999999999997</v>
      </c>
      <c r="F94" s="9">
        <f>SUM(F89:F93)</f>
        <v>16.2</v>
      </c>
      <c r="G94" s="9">
        <f>SUM(G89:G93)</f>
        <v>93.47999999999999</v>
      </c>
      <c r="H94" s="9">
        <f>SUM(H89:H93)</f>
        <v>674.73</v>
      </c>
      <c r="I94" s="9"/>
    </row>
    <row r="95" spans="1:9" ht="11.1" customHeight="1" x14ac:dyDescent="0.2">
      <c r="A95" s="6" t="s">
        <v>22</v>
      </c>
      <c r="B95" s="18"/>
      <c r="C95" s="18"/>
      <c r="D95" s="7"/>
      <c r="E95" s="7"/>
      <c r="F95" s="7"/>
      <c r="G95" s="7"/>
      <c r="H95" s="7"/>
    </row>
    <row r="96" spans="1:9" ht="21.95" customHeight="1" x14ac:dyDescent="0.2">
      <c r="B96" s="19" t="s">
        <v>89</v>
      </c>
      <c r="C96" s="19"/>
      <c r="D96" s="8">
        <v>250</v>
      </c>
      <c r="E96" s="9">
        <v>4.4400000000000004</v>
      </c>
      <c r="F96" s="9">
        <v>5.89</v>
      </c>
      <c r="G96" s="9">
        <v>12.63</v>
      </c>
      <c r="H96" s="9">
        <v>133.28</v>
      </c>
      <c r="I96" s="9" t="s">
        <v>23</v>
      </c>
    </row>
    <row r="97" spans="1:9" ht="11.1" customHeight="1" x14ac:dyDescent="0.2">
      <c r="B97" s="19" t="s">
        <v>98</v>
      </c>
      <c r="C97" s="19"/>
      <c r="D97" s="8">
        <v>250</v>
      </c>
      <c r="E97" s="9">
        <v>20.05</v>
      </c>
      <c r="F97" s="9">
        <v>41.59</v>
      </c>
      <c r="G97" s="9">
        <v>102.39</v>
      </c>
      <c r="H97" s="9">
        <v>445.33</v>
      </c>
      <c r="I97" s="9" t="s">
        <v>62</v>
      </c>
    </row>
    <row r="98" spans="1:9" ht="11.1" customHeight="1" x14ac:dyDescent="0.2">
      <c r="B98" s="19" t="s">
        <v>19</v>
      </c>
      <c r="C98" s="19"/>
      <c r="D98" s="8">
        <v>200</v>
      </c>
      <c r="E98" s="9">
        <v>0.1</v>
      </c>
      <c r="F98" s="9">
        <v>0.04</v>
      </c>
      <c r="G98" s="9">
        <v>16</v>
      </c>
      <c r="H98" s="9">
        <v>60.2</v>
      </c>
      <c r="I98" s="9">
        <v>971</v>
      </c>
    </row>
    <row r="99" spans="1:9" ht="11.1" customHeight="1" x14ac:dyDescent="0.2">
      <c r="B99" s="22" t="s">
        <v>35</v>
      </c>
      <c r="C99" s="23"/>
      <c r="D99" s="8">
        <v>100</v>
      </c>
      <c r="E99" s="9">
        <v>0.4</v>
      </c>
      <c r="F99" s="9">
        <v>0.4</v>
      </c>
      <c r="G99" s="9">
        <v>9.8000000000000007</v>
      </c>
      <c r="H99" s="9">
        <v>73.3</v>
      </c>
      <c r="I99" s="9">
        <v>976</v>
      </c>
    </row>
    <row r="100" spans="1:9" ht="11.1" customHeight="1" x14ac:dyDescent="0.2">
      <c r="B100" s="19" t="s">
        <v>28</v>
      </c>
      <c r="C100" s="19"/>
      <c r="D100" s="8">
        <v>30</v>
      </c>
      <c r="E100" s="9">
        <v>2.4300000000000002</v>
      </c>
      <c r="F100" s="9">
        <v>1</v>
      </c>
      <c r="G100" s="9">
        <v>12.24</v>
      </c>
      <c r="H100" s="9">
        <v>72.599999999999994</v>
      </c>
      <c r="I100" s="9">
        <v>897</v>
      </c>
    </row>
    <row r="101" spans="1:9" ht="11.1" customHeight="1" x14ac:dyDescent="0.2">
      <c r="B101" s="19" t="s">
        <v>29</v>
      </c>
      <c r="C101" s="19"/>
      <c r="D101" s="8">
        <v>30</v>
      </c>
      <c r="E101" s="9">
        <v>2.56</v>
      </c>
      <c r="F101" s="9">
        <v>1.2</v>
      </c>
      <c r="G101" s="9">
        <v>13.34</v>
      </c>
      <c r="H101" s="9">
        <v>77.760000000000005</v>
      </c>
      <c r="I101" s="9" t="s">
        <v>30</v>
      </c>
    </row>
    <row r="102" spans="1:9" ht="11.1" customHeight="1" x14ac:dyDescent="0.2">
      <c r="A102" s="20" t="s">
        <v>31</v>
      </c>
      <c r="B102" s="20"/>
      <c r="C102" s="20"/>
      <c r="D102" s="8">
        <f>SUM(D96:D101)</f>
        <v>860</v>
      </c>
      <c r="E102" s="9">
        <f>SUM(E96:E101)</f>
        <v>29.98</v>
      </c>
      <c r="F102" s="9">
        <f>SUM(F96:F101)</f>
        <v>50.120000000000005</v>
      </c>
      <c r="G102" s="9">
        <f>SUM(G96:G101)</f>
        <v>166.4</v>
      </c>
      <c r="H102" s="9">
        <f>SUM(H96:H101)</f>
        <v>862.47</v>
      </c>
      <c r="I102" s="9"/>
    </row>
    <row r="103" spans="1:9" ht="11.1" customHeight="1" x14ac:dyDescent="0.2">
      <c r="A103" s="20" t="s">
        <v>32</v>
      </c>
      <c r="B103" s="20"/>
      <c r="C103" s="20"/>
      <c r="D103" s="8">
        <f>SUM(D94+D102)</f>
        <v>1400</v>
      </c>
      <c r="E103" s="9">
        <f>SUM(E94+E102)</f>
        <v>61.62</v>
      </c>
      <c r="F103" s="9">
        <f>SUM(F94+F102)</f>
        <v>66.320000000000007</v>
      </c>
      <c r="G103" s="9">
        <f>SUM(G94+G102)</f>
        <v>259.88</v>
      </c>
      <c r="H103" s="9">
        <f>SUM(H94+H102)</f>
        <v>1537.2</v>
      </c>
      <c r="I103" s="9"/>
    </row>
    <row r="104" spans="1:9" ht="11.1" customHeight="1" x14ac:dyDescent="0.2">
      <c r="E104" s="2"/>
      <c r="F104" s="2"/>
      <c r="G104" s="2"/>
      <c r="H104" s="2"/>
      <c r="I104" s="4" t="s">
        <v>63</v>
      </c>
    </row>
    <row r="105" spans="1:9" ht="11.1" customHeight="1" x14ac:dyDescent="0.2">
      <c r="A105" s="3" t="s">
        <v>111</v>
      </c>
      <c r="D105" s="4" t="s">
        <v>2</v>
      </c>
      <c r="E105" s="1">
        <v>2</v>
      </c>
      <c r="G105" s="4" t="s">
        <v>4</v>
      </c>
      <c r="H105" s="1" t="s">
        <v>5</v>
      </c>
    </row>
    <row r="106" spans="1:9" s="1" customFormat="1" ht="20.100000000000001" customHeight="1" x14ac:dyDescent="0.2">
      <c r="A106" s="13" t="s">
        <v>6</v>
      </c>
      <c r="B106" s="13" t="s">
        <v>7</v>
      </c>
      <c r="C106" s="13"/>
      <c r="D106" s="13" t="s">
        <v>8</v>
      </c>
      <c r="E106" s="17" t="s">
        <v>9</v>
      </c>
      <c r="F106" s="17"/>
      <c r="G106" s="17"/>
      <c r="H106" s="13" t="s">
        <v>10</v>
      </c>
      <c r="I106" s="13" t="s">
        <v>11</v>
      </c>
    </row>
    <row r="107" spans="1:9" s="1" customFormat="1" ht="21.95" customHeight="1" x14ac:dyDescent="0.2">
      <c r="A107" s="14"/>
      <c r="B107" s="15"/>
      <c r="C107" s="16"/>
      <c r="D107" s="14"/>
      <c r="E107" s="5" t="s">
        <v>12</v>
      </c>
      <c r="F107" s="5" t="s">
        <v>13</v>
      </c>
      <c r="G107" s="5" t="s">
        <v>14</v>
      </c>
      <c r="H107" s="14"/>
      <c r="I107" s="14"/>
    </row>
    <row r="108" spans="1:9" ht="11.1" customHeight="1" x14ac:dyDescent="0.2">
      <c r="A108" s="6" t="s">
        <v>15</v>
      </c>
      <c r="B108" s="18"/>
      <c r="C108" s="18"/>
      <c r="D108" s="7"/>
      <c r="E108" s="7"/>
      <c r="F108" s="7"/>
      <c r="G108" s="7"/>
      <c r="H108" s="7"/>
    </row>
    <row r="109" spans="1:9" ht="21.95" customHeight="1" x14ac:dyDescent="0.2">
      <c r="B109" s="19" t="s">
        <v>118</v>
      </c>
      <c r="C109" s="19"/>
      <c r="D109" s="8">
        <v>250</v>
      </c>
      <c r="E109" s="9">
        <v>8.9499999999999993</v>
      </c>
      <c r="F109" s="9">
        <v>21.34</v>
      </c>
      <c r="G109" s="9">
        <v>28.49</v>
      </c>
      <c r="H109" s="9">
        <v>281.63</v>
      </c>
      <c r="I109" s="9">
        <v>848</v>
      </c>
    </row>
    <row r="110" spans="1:9" ht="11.1" customHeight="1" x14ac:dyDescent="0.2">
      <c r="B110" s="19" t="s">
        <v>99</v>
      </c>
      <c r="C110" s="19"/>
      <c r="D110" s="8">
        <v>75</v>
      </c>
      <c r="E110" s="9">
        <v>5.93</v>
      </c>
      <c r="F110" s="9">
        <v>7.05</v>
      </c>
      <c r="G110" s="9">
        <v>31.78</v>
      </c>
      <c r="H110" s="9">
        <v>193.3</v>
      </c>
      <c r="I110" s="9">
        <v>450.04</v>
      </c>
    </row>
    <row r="111" spans="1:9" ht="11.1" customHeight="1" x14ac:dyDescent="0.2">
      <c r="B111" s="19" t="s">
        <v>66</v>
      </c>
      <c r="C111" s="19"/>
      <c r="D111" s="8">
        <v>200</v>
      </c>
      <c r="E111" s="9">
        <v>0.13</v>
      </c>
      <c r="F111" s="9">
        <v>0.13</v>
      </c>
      <c r="G111" s="9">
        <v>19.739999999999998</v>
      </c>
      <c r="H111" s="9">
        <v>81.900000000000006</v>
      </c>
      <c r="I111" s="9">
        <v>931</v>
      </c>
    </row>
    <row r="112" spans="1:9" ht="11.1" customHeight="1" x14ac:dyDescent="0.2">
      <c r="B112" s="19" t="s">
        <v>67</v>
      </c>
      <c r="C112" s="19"/>
      <c r="D112" s="8">
        <v>10</v>
      </c>
      <c r="E112" s="9">
        <v>3.19</v>
      </c>
      <c r="F112" s="9">
        <v>3.8</v>
      </c>
      <c r="G112" s="9"/>
      <c r="H112" s="9">
        <v>36.299999999999997</v>
      </c>
      <c r="I112" s="9">
        <v>97</v>
      </c>
    </row>
    <row r="113" spans="1:9" ht="11.1" customHeight="1" x14ac:dyDescent="0.2">
      <c r="B113" s="19" t="s">
        <v>20</v>
      </c>
      <c r="C113" s="19"/>
      <c r="D113" s="8">
        <v>30</v>
      </c>
      <c r="E113" s="9">
        <v>1.5</v>
      </c>
      <c r="F113" s="9">
        <v>0.87</v>
      </c>
      <c r="G113" s="9">
        <v>12.5</v>
      </c>
      <c r="H113" s="9">
        <v>78.2</v>
      </c>
      <c r="I113" s="9">
        <v>693</v>
      </c>
    </row>
    <row r="114" spans="1:9" ht="11.1" customHeight="1" x14ac:dyDescent="0.2">
      <c r="A114" s="20" t="s">
        <v>21</v>
      </c>
      <c r="B114" s="20"/>
      <c r="C114" s="20"/>
      <c r="D114" s="8">
        <f>SUM(D109:D113)</f>
        <v>565</v>
      </c>
      <c r="E114" s="9">
        <f>SUM(E109:E113)</f>
        <v>19.7</v>
      </c>
      <c r="F114" s="9">
        <f>SUM(F109:F113)</f>
        <v>33.19</v>
      </c>
      <c r="G114" s="9">
        <f>SUM(G109:G113)</f>
        <v>92.509999999999991</v>
      </c>
      <c r="H114" s="9">
        <f>SUM(H109:H113)</f>
        <v>671.33</v>
      </c>
      <c r="I114" s="9"/>
    </row>
    <row r="115" spans="1:9" ht="11.1" customHeight="1" x14ac:dyDescent="0.2">
      <c r="A115" s="6" t="s">
        <v>22</v>
      </c>
      <c r="B115" s="18"/>
      <c r="C115" s="18"/>
      <c r="D115" s="7"/>
      <c r="E115" s="7"/>
      <c r="F115" s="7"/>
      <c r="G115" s="7"/>
      <c r="H115" s="7"/>
    </row>
    <row r="116" spans="1:9" ht="21.95" customHeight="1" x14ac:dyDescent="0.2">
      <c r="B116" s="19" t="s">
        <v>100</v>
      </c>
      <c r="C116" s="19"/>
      <c r="D116" s="8">
        <v>250</v>
      </c>
      <c r="E116" s="9">
        <v>5.15</v>
      </c>
      <c r="F116" s="9">
        <v>7.86</v>
      </c>
      <c r="G116" s="9">
        <v>11.35</v>
      </c>
      <c r="H116" s="9">
        <v>142.85</v>
      </c>
      <c r="I116" s="9" t="s">
        <v>68</v>
      </c>
    </row>
    <row r="117" spans="1:9" ht="11.1" customHeight="1" x14ac:dyDescent="0.2">
      <c r="B117" s="19" t="s">
        <v>101</v>
      </c>
      <c r="C117" s="19"/>
      <c r="D117" s="8">
        <v>290</v>
      </c>
      <c r="E117" s="9">
        <v>11.89</v>
      </c>
      <c r="F117" s="9">
        <v>11.89</v>
      </c>
      <c r="G117" s="9">
        <v>24.07</v>
      </c>
      <c r="H117" s="9">
        <v>428.64</v>
      </c>
      <c r="I117" s="9">
        <v>907.15</v>
      </c>
    </row>
    <row r="118" spans="1:9" ht="21.95" customHeight="1" x14ac:dyDescent="0.2">
      <c r="B118" s="19" t="s">
        <v>39</v>
      </c>
      <c r="C118" s="19"/>
      <c r="D118" s="8">
        <v>200</v>
      </c>
      <c r="E118" s="9">
        <v>0.3</v>
      </c>
      <c r="F118" s="9">
        <v>0</v>
      </c>
      <c r="G118" s="9">
        <v>20.28</v>
      </c>
      <c r="H118" s="9">
        <v>140</v>
      </c>
      <c r="I118" s="9">
        <v>588</v>
      </c>
    </row>
    <row r="119" spans="1:9" ht="11.1" customHeight="1" x14ac:dyDescent="0.2">
      <c r="B119" s="19" t="s">
        <v>28</v>
      </c>
      <c r="C119" s="19"/>
      <c r="D119" s="8">
        <v>30</v>
      </c>
      <c r="E119" s="9">
        <v>2.4300000000000002</v>
      </c>
      <c r="F119" s="9">
        <v>1</v>
      </c>
      <c r="G119" s="9">
        <v>12.24</v>
      </c>
      <c r="H119" s="9">
        <v>72.599999999999994</v>
      </c>
      <c r="I119" s="9">
        <v>897</v>
      </c>
    </row>
    <row r="120" spans="1:9" ht="11.1" customHeight="1" x14ac:dyDescent="0.2">
      <c r="B120" s="19" t="s">
        <v>29</v>
      </c>
      <c r="C120" s="19"/>
      <c r="D120" s="8">
        <v>30</v>
      </c>
      <c r="E120" s="9">
        <v>2.56</v>
      </c>
      <c r="F120" s="9">
        <v>1.2</v>
      </c>
      <c r="G120" s="9">
        <v>13.34</v>
      </c>
      <c r="H120" s="9">
        <v>77.760000000000005</v>
      </c>
      <c r="I120" s="9" t="s">
        <v>30</v>
      </c>
    </row>
    <row r="121" spans="1:9" ht="11.1" customHeight="1" x14ac:dyDescent="0.2">
      <c r="A121" s="20" t="s">
        <v>31</v>
      </c>
      <c r="B121" s="20"/>
      <c r="C121" s="20"/>
      <c r="D121" s="8">
        <f>SUM(D116:D120)</f>
        <v>800</v>
      </c>
      <c r="E121" s="9">
        <f>SUM(E116:E120)</f>
        <v>22.33</v>
      </c>
      <c r="F121" s="9">
        <f>SUM(F116:F120)</f>
        <v>21.95</v>
      </c>
      <c r="G121" s="9">
        <f>SUM(G116:G120)</f>
        <v>81.28</v>
      </c>
      <c r="H121" s="9">
        <f>SUM(H116:H120)</f>
        <v>861.85</v>
      </c>
      <c r="I121" s="9"/>
    </row>
    <row r="122" spans="1:9" ht="11.1" customHeight="1" x14ac:dyDescent="0.2">
      <c r="A122" s="20" t="s">
        <v>32</v>
      </c>
      <c r="B122" s="20"/>
      <c r="C122" s="20"/>
      <c r="D122" s="8">
        <f>SUM(D114+D121)</f>
        <v>1365</v>
      </c>
      <c r="E122" s="9">
        <f>SUM(E114+E121)</f>
        <v>42.03</v>
      </c>
      <c r="F122" s="9">
        <f>SUM(F114+F121)</f>
        <v>55.14</v>
      </c>
      <c r="G122" s="9">
        <f>SUM(G114+G121)</f>
        <v>173.79</v>
      </c>
      <c r="H122" s="9">
        <f>SUM(H114+H121)</f>
        <v>1533.18</v>
      </c>
      <c r="I122" s="9"/>
    </row>
    <row r="123" spans="1:9" ht="11.1" customHeight="1" x14ac:dyDescent="0.2">
      <c r="E123" s="2"/>
      <c r="F123" s="2"/>
      <c r="G123" s="2"/>
      <c r="H123" s="2"/>
    </row>
    <row r="124" spans="1:9" ht="11.1" customHeight="1" x14ac:dyDescent="0.2">
      <c r="A124" s="3" t="s">
        <v>114</v>
      </c>
      <c r="D124" s="4" t="s">
        <v>2</v>
      </c>
      <c r="E124" s="1">
        <v>2</v>
      </c>
      <c r="H124" s="4" t="s">
        <v>4</v>
      </c>
      <c r="I124" s="1" t="s">
        <v>33</v>
      </c>
    </row>
    <row r="125" spans="1:9" s="1" customFormat="1" ht="20.100000000000001" customHeight="1" x14ac:dyDescent="0.2">
      <c r="A125" s="21" t="s">
        <v>6</v>
      </c>
      <c r="B125" s="21" t="s">
        <v>7</v>
      </c>
      <c r="C125" s="21"/>
      <c r="D125" s="21" t="s">
        <v>8</v>
      </c>
      <c r="E125" s="17" t="s">
        <v>9</v>
      </c>
      <c r="F125" s="17"/>
      <c r="G125" s="17"/>
      <c r="H125" s="21" t="s">
        <v>10</v>
      </c>
      <c r="I125" s="21" t="s">
        <v>11</v>
      </c>
    </row>
    <row r="126" spans="1:9" s="1" customFormat="1" ht="21.95" customHeight="1" x14ac:dyDescent="0.2">
      <c r="A126" s="14"/>
      <c r="B126" s="15"/>
      <c r="C126" s="16"/>
      <c r="D126" s="14"/>
      <c r="E126" s="5" t="s">
        <v>12</v>
      </c>
      <c r="F126" s="5" t="s">
        <v>13</v>
      </c>
      <c r="G126" s="5" t="s">
        <v>14</v>
      </c>
      <c r="H126" s="14"/>
      <c r="I126" s="14"/>
    </row>
    <row r="127" spans="1:9" ht="11.1" customHeight="1" x14ac:dyDescent="0.2">
      <c r="A127" s="6" t="s">
        <v>15</v>
      </c>
      <c r="B127" s="18"/>
      <c r="C127" s="18"/>
      <c r="D127" s="7"/>
      <c r="E127" s="7"/>
      <c r="F127" s="7"/>
      <c r="G127" s="7"/>
      <c r="H127" s="7"/>
    </row>
    <row r="128" spans="1:9" ht="11.1" customHeight="1" x14ac:dyDescent="0.2">
      <c r="B128" s="19" t="s">
        <v>102</v>
      </c>
      <c r="C128" s="19"/>
      <c r="D128" s="8">
        <v>100</v>
      </c>
      <c r="E128" s="9">
        <v>9.9600000000000009</v>
      </c>
      <c r="F128" s="9">
        <v>9.1999999999999993</v>
      </c>
      <c r="G128" s="9">
        <v>3.6</v>
      </c>
      <c r="H128" s="9">
        <v>164.44</v>
      </c>
      <c r="I128" s="9" t="s">
        <v>69</v>
      </c>
    </row>
    <row r="129" spans="1:9" ht="11.1" customHeight="1" x14ac:dyDescent="0.2">
      <c r="B129" s="19" t="s">
        <v>70</v>
      </c>
      <c r="C129" s="19"/>
      <c r="D129" s="8">
        <v>200</v>
      </c>
      <c r="E129" s="9">
        <v>4.72</v>
      </c>
      <c r="F129" s="9">
        <v>11.15</v>
      </c>
      <c r="G129" s="9">
        <v>45.4</v>
      </c>
      <c r="H129" s="9">
        <v>301.3</v>
      </c>
      <c r="I129" s="9">
        <v>990</v>
      </c>
    </row>
    <row r="130" spans="1:9" ht="11.1" customHeight="1" x14ac:dyDescent="0.2">
      <c r="B130" s="19" t="s">
        <v>43</v>
      </c>
      <c r="C130" s="19"/>
      <c r="D130" s="8">
        <v>200</v>
      </c>
      <c r="E130" s="9"/>
      <c r="F130" s="9"/>
      <c r="G130" s="9">
        <v>10.97</v>
      </c>
      <c r="H130" s="9">
        <v>59.9</v>
      </c>
      <c r="I130" s="9" t="s">
        <v>44</v>
      </c>
    </row>
    <row r="131" spans="1:9" ht="11.1" customHeight="1" x14ac:dyDescent="0.2">
      <c r="B131" s="19" t="s">
        <v>28</v>
      </c>
      <c r="C131" s="19"/>
      <c r="D131" s="8">
        <v>30</v>
      </c>
      <c r="E131" s="9">
        <v>3.21</v>
      </c>
      <c r="F131" s="9">
        <v>1.35</v>
      </c>
      <c r="G131" s="9">
        <v>13.05</v>
      </c>
      <c r="H131" s="9">
        <v>72.599999999999994</v>
      </c>
      <c r="I131" s="9">
        <v>897</v>
      </c>
    </row>
    <row r="132" spans="1:9" ht="11.1" customHeight="1" x14ac:dyDescent="0.2">
      <c r="B132" s="19" t="s">
        <v>29</v>
      </c>
      <c r="C132" s="19"/>
      <c r="D132" s="8">
        <v>30</v>
      </c>
      <c r="E132" s="9">
        <v>2.5499999999999998</v>
      </c>
      <c r="F132" s="9">
        <v>0.99</v>
      </c>
      <c r="G132" s="9">
        <v>14.55</v>
      </c>
      <c r="H132" s="9">
        <v>77.7</v>
      </c>
      <c r="I132" s="9" t="s">
        <v>30</v>
      </c>
    </row>
    <row r="133" spans="1:9" ht="11.1" customHeight="1" x14ac:dyDescent="0.2">
      <c r="A133" s="20" t="s">
        <v>21</v>
      </c>
      <c r="B133" s="20"/>
      <c r="C133" s="20"/>
      <c r="D133" s="8">
        <f>SUM(D128:D132)</f>
        <v>560</v>
      </c>
      <c r="E133" s="9">
        <f>SUM(E128:E132)</f>
        <v>20.440000000000001</v>
      </c>
      <c r="F133" s="9">
        <f>SUM(F128:F132)</f>
        <v>22.69</v>
      </c>
      <c r="G133" s="9">
        <f>SUM(G128:G132)</f>
        <v>87.57</v>
      </c>
      <c r="H133" s="9">
        <f>SUM(H128:H132)</f>
        <v>675.94</v>
      </c>
      <c r="I133" s="9"/>
    </row>
    <row r="134" spans="1:9" ht="11.1" customHeight="1" x14ac:dyDescent="0.2">
      <c r="A134" s="6" t="s">
        <v>22</v>
      </c>
      <c r="B134" s="18"/>
      <c r="C134" s="18"/>
      <c r="D134" s="7"/>
      <c r="E134" s="7"/>
      <c r="F134" s="7"/>
      <c r="G134" s="7"/>
      <c r="H134" s="7"/>
    </row>
    <row r="135" spans="1:9" ht="27" customHeight="1" x14ac:dyDescent="0.2">
      <c r="B135" s="19" t="s">
        <v>103</v>
      </c>
      <c r="C135" s="19"/>
      <c r="D135" s="8">
        <v>250</v>
      </c>
      <c r="E135" s="9">
        <v>7.31</v>
      </c>
      <c r="F135" s="9">
        <v>7.11</v>
      </c>
      <c r="G135" s="9">
        <v>21.48</v>
      </c>
      <c r="H135" s="9">
        <v>191.12</v>
      </c>
      <c r="I135" s="9">
        <v>138</v>
      </c>
    </row>
    <row r="136" spans="1:9" ht="11.1" customHeight="1" x14ac:dyDescent="0.2">
      <c r="B136" s="19" t="s">
        <v>71</v>
      </c>
      <c r="C136" s="19"/>
      <c r="D136" s="8">
        <v>20</v>
      </c>
      <c r="E136" s="9">
        <v>2.6</v>
      </c>
      <c r="F136" s="9">
        <v>0</v>
      </c>
      <c r="G136" s="9">
        <v>15.62</v>
      </c>
      <c r="H136" s="9">
        <v>102</v>
      </c>
      <c r="I136" s="9">
        <v>943</v>
      </c>
    </row>
    <row r="137" spans="1:9" ht="11.1" customHeight="1" x14ac:dyDescent="0.2">
      <c r="B137" s="19" t="s">
        <v>104</v>
      </c>
      <c r="C137" s="19"/>
      <c r="D137" s="8">
        <v>100</v>
      </c>
      <c r="E137" s="9">
        <v>14.64</v>
      </c>
      <c r="F137" s="9">
        <v>21.29</v>
      </c>
      <c r="G137" s="9">
        <v>21.23</v>
      </c>
      <c r="H137" s="9">
        <v>279.10000000000002</v>
      </c>
      <c r="I137" s="9" t="s">
        <v>72</v>
      </c>
    </row>
    <row r="138" spans="1:9" ht="11.1" customHeight="1" x14ac:dyDescent="0.2">
      <c r="B138" s="19" t="s">
        <v>64</v>
      </c>
      <c r="C138" s="19"/>
      <c r="D138" s="8">
        <v>180</v>
      </c>
      <c r="E138" s="9">
        <v>3.96</v>
      </c>
      <c r="F138" s="9">
        <v>6.73</v>
      </c>
      <c r="G138" s="9">
        <v>32.270000000000003</v>
      </c>
      <c r="H138" s="9">
        <v>205.9</v>
      </c>
      <c r="I138" s="9" t="s">
        <v>65</v>
      </c>
    </row>
    <row r="139" spans="1:9" ht="11.1" customHeight="1" x14ac:dyDescent="0.2">
      <c r="B139" s="19" t="s">
        <v>73</v>
      </c>
      <c r="C139" s="19"/>
      <c r="D139" s="8">
        <v>200</v>
      </c>
      <c r="E139" s="9">
        <v>0.15</v>
      </c>
      <c r="F139" s="9">
        <v>0.06</v>
      </c>
      <c r="G139" s="9">
        <v>17.059999999999999</v>
      </c>
      <c r="H139" s="9">
        <v>50.4</v>
      </c>
      <c r="I139" s="9">
        <v>917.02</v>
      </c>
    </row>
    <row r="140" spans="1:9" ht="11.1" customHeight="1" x14ac:dyDescent="0.2">
      <c r="B140" s="19" t="s">
        <v>28</v>
      </c>
      <c r="C140" s="19"/>
      <c r="D140" s="8">
        <v>30</v>
      </c>
      <c r="E140" s="9">
        <v>2.4300000000000002</v>
      </c>
      <c r="F140" s="9">
        <v>1</v>
      </c>
      <c r="G140" s="9">
        <v>12.24</v>
      </c>
      <c r="H140" s="9">
        <v>72.599999999999994</v>
      </c>
      <c r="I140" s="9">
        <v>897</v>
      </c>
    </row>
    <row r="141" spans="1:9" ht="11.1" customHeight="1" x14ac:dyDescent="0.2">
      <c r="B141" s="19" t="s">
        <v>29</v>
      </c>
      <c r="C141" s="19"/>
      <c r="D141" s="8">
        <v>30</v>
      </c>
      <c r="E141" s="9">
        <v>2.56</v>
      </c>
      <c r="F141" s="9">
        <v>1.2</v>
      </c>
      <c r="G141" s="9">
        <v>13.34</v>
      </c>
      <c r="H141" s="9">
        <v>77.760000000000005</v>
      </c>
      <c r="I141" s="9" t="s">
        <v>30</v>
      </c>
    </row>
    <row r="142" spans="1:9" ht="11.1" customHeight="1" x14ac:dyDescent="0.2">
      <c r="A142" s="20" t="s">
        <v>31</v>
      </c>
      <c r="B142" s="20"/>
      <c r="C142" s="20"/>
      <c r="D142" s="8">
        <f>SUM(D135:D141)</f>
        <v>810</v>
      </c>
      <c r="E142" s="9">
        <f>SUM(E135:E141)</f>
        <v>33.65</v>
      </c>
      <c r="F142" s="9">
        <f>SUM(F135:F141)</f>
        <v>37.39</v>
      </c>
      <c r="G142" s="9">
        <f>SUM(G135:G141)</f>
        <v>133.23999999999998</v>
      </c>
      <c r="H142" s="9">
        <f>SUM(H135:H141)</f>
        <v>978.88</v>
      </c>
      <c r="I142" s="9"/>
    </row>
    <row r="143" spans="1:9" s="1" customFormat="1" ht="11.1" customHeight="1" x14ac:dyDescent="0.2">
      <c r="A143" s="20" t="s">
        <v>32</v>
      </c>
      <c r="B143" s="20"/>
      <c r="C143" s="20"/>
      <c r="D143" s="8">
        <f>SUM(D133+D142)</f>
        <v>1370</v>
      </c>
      <c r="E143" s="9">
        <f>SUM(E133+E142)</f>
        <v>54.09</v>
      </c>
      <c r="F143" s="9">
        <f>SUM(F133+F142)</f>
        <v>60.08</v>
      </c>
      <c r="G143" s="9">
        <f>SUM(G133+G142)</f>
        <v>220.80999999999997</v>
      </c>
      <c r="H143" s="9">
        <f>SUM(H133+H142)</f>
        <v>1654.8200000000002</v>
      </c>
      <c r="I143" s="9"/>
    </row>
    <row r="144" spans="1:9" ht="11.1" customHeight="1" x14ac:dyDescent="0.2">
      <c r="E144" s="2"/>
      <c r="F144" s="2"/>
      <c r="G144" s="2"/>
      <c r="H144" s="2"/>
    </row>
    <row r="145" spans="1:9" ht="11.1" customHeight="1" x14ac:dyDescent="0.2">
      <c r="A145" s="3" t="s">
        <v>114</v>
      </c>
      <c r="D145" s="4" t="s">
        <v>2</v>
      </c>
      <c r="E145" s="1">
        <v>2</v>
      </c>
      <c r="H145" s="4" t="s">
        <v>4</v>
      </c>
      <c r="I145" s="1" t="s">
        <v>40</v>
      </c>
    </row>
    <row r="146" spans="1:9" s="1" customFormat="1" ht="20.100000000000001" customHeight="1" x14ac:dyDescent="0.2">
      <c r="A146" s="21" t="s">
        <v>6</v>
      </c>
      <c r="B146" s="21" t="s">
        <v>7</v>
      </c>
      <c r="C146" s="21"/>
      <c r="D146" s="21" t="s">
        <v>8</v>
      </c>
      <c r="E146" s="17" t="s">
        <v>9</v>
      </c>
      <c r="F146" s="17"/>
      <c r="G146" s="17"/>
      <c r="H146" s="21" t="s">
        <v>10</v>
      </c>
      <c r="I146" s="21" t="s">
        <v>11</v>
      </c>
    </row>
    <row r="147" spans="1:9" s="1" customFormat="1" ht="21.95" customHeight="1" x14ac:dyDescent="0.2">
      <c r="A147" s="14"/>
      <c r="B147" s="15"/>
      <c r="C147" s="16"/>
      <c r="D147" s="14"/>
      <c r="E147" s="5" t="s">
        <v>12</v>
      </c>
      <c r="F147" s="5" t="s">
        <v>13</v>
      </c>
      <c r="G147" s="5" t="s">
        <v>14</v>
      </c>
      <c r="H147" s="14"/>
      <c r="I147" s="14"/>
    </row>
    <row r="148" spans="1:9" ht="11.1" customHeight="1" x14ac:dyDescent="0.2">
      <c r="A148" s="6" t="s">
        <v>15</v>
      </c>
      <c r="B148" s="18"/>
      <c r="C148" s="18"/>
      <c r="D148" s="7"/>
      <c r="E148" s="7"/>
      <c r="F148" s="7"/>
      <c r="G148" s="7"/>
      <c r="H148" s="7"/>
    </row>
    <row r="149" spans="1:9" ht="11.1" customHeight="1" x14ac:dyDescent="0.2">
      <c r="B149" s="19" t="s">
        <v>105</v>
      </c>
      <c r="C149" s="19"/>
      <c r="D149" s="8">
        <v>290</v>
      </c>
      <c r="E149" s="9">
        <v>11.22</v>
      </c>
      <c r="F149" s="9">
        <v>8.7799999999999994</v>
      </c>
      <c r="G149" s="9">
        <v>27.39</v>
      </c>
      <c r="H149" s="9">
        <v>375.68</v>
      </c>
      <c r="I149" s="9">
        <v>907.16</v>
      </c>
    </row>
    <row r="150" spans="1:9" ht="11.1" customHeight="1" x14ac:dyDescent="0.2">
      <c r="B150" s="19" t="s">
        <v>19</v>
      </c>
      <c r="C150" s="19"/>
      <c r="D150" s="8">
        <v>200</v>
      </c>
      <c r="E150" s="9">
        <v>0.1</v>
      </c>
      <c r="F150" s="9">
        <v>0.04</v>
      </c>
      <c r="G150" s="9">
        <v>15.7</v>
      </c>
      <c r="H150" s="9">
        <v>64.3</v>
      </c>
      <c r="I150" s="9">
        <v>971</v>
      </c>
    </row>
    <row r="151" spans="1:9" ht="11.1" customHeight="1" x14ac:dyDescent="0.2">
      <c r="B151" s="19" t="s">
        <v>67</v>
      </c>
      <c r="C151" s="19"/>
      <c r="D151" s="8">
        <v>20</v>
      </c>
      <c r="E151" s="9">
        <v>5.38</v>
      </c>
      <c r="F151" s="9">
        <v>6</v>
      </c>
      <c r="G151" s="9"/>
      <c r="H151" s="9">
        <v>72.599999999999994</v>
      </c>
      <c r="I151" s="9">
        <v>97</v>
      </c>
    </row>
    <row r="152" spans="1:9" ht="11.1" customHeight="1" x14ac:dyDescent="0.2">
      <c r="B152" s="19" t="s">
        <v>28</v>
      </c>
      <c r="C152" s="19"/>
      <c r="D152" s="8">
        <v>30</v>
      </c>
      <c r="E152" s="9">
        <v>2.4300000000000002</v>
      </c>
      <c r="F152" s="9">
        <v>1</v>
      </c>
      <c r="G152" s="9">
        <v>12.24</v>
      </c>
      <c r="H152" s="9">
        <v>72.599999999999994</v>
      </c>
      <c r="I152" s="9">
        <v>897</v>
      </c>
    </row>
    <row r="153" spans="1:9" ht="11.1" customHeight="1" x14ac:dyDescent="0.2">
      <c r="B153" s="19" t="s">
        <v>29</v>
      </c>
      <c r="C153" s="19"/>
      <c r="D153" s="8">
        <v>30</v>
      </c>
      <c r="E153" s="9">
        <v>2.56</v>
      </c>
      <c r="F153" s="9">
        <v>1.2</v>
      </c>
      <c r="G153" s="9">
        <v>13.34</v>
      </c>
      <c r="H153" s="9">
        <v>77.760000000000005</v>
      </c>
      <c r="I153" s="9" t="s">
        <v>30</v>
      </c>
    </row>
    <row r="154" spans="1:9" ht="11.1" customHeight="1" x14ac:dyDescent="0.2">
      <c r="A154" s="20" t="s">
        <v>21</v>
      </c>
      <c r="B154" s="20"/>
      <c r="C154" s="20"/>
      <c r="D154" s="8">
        <f>SUM(D149:D153)</f>
        <v>570</v>
      </c>
      <c r="E154" s="9">
        <f>SUM(E149:E153)</f>
        <v>21.689999999999998</v>
      </c>
      <c r="F154" s="9">
        <f>SUM(F149:F153)</f>
        <v>17.02</v>
      </c>
      <c r="G154" s="9">
        <f>SUM(G149:G153)</f>
        <v>68.67</v>
      </c>
      <c r="H154" s="9">
        <f>SUM(H149:H153)</f>
        <v>662.94</v>
      </c>
      <c r="I154" s="9"/>
    </row>
    <row r="155" spans="1:9" ht="11.1" customHeight="1" x14ac:dyDescent="0.2">
      <c r="A155" s="6" t="s">
        <v>22</v>
      </c>
      <c r="B155" s="18"/>
      <c r="C155" s="18"/>
      <c r="D155" s="7"/>
      <c r="E155" s="7"/>
      <c r="F155" s="7"/>
      <c r="G155" s="7"/>
      <c r="H155" s="7"/>
    </row>
    <row r="156" spans="1:9" ht="11.1" customHeight="1" x14ac:dyDescent="0.2">
      <c r="B156" s="19" t="s">
        <v>37</v>
      </c>
      <c r="C156" s="19"/>
      <c r="D156" s="8">
        <v>100</v>
      </c>
      <c r="E156" s="9">
        <v>0.8</v>
      </c>
      <c r="F156" s="9">
        <v>0.1</v>
      </c>
      <c r="G156" s="9">
        <v>2.8</v>
      </c>
      <c r="H156" s="9">
        <v>15</v>
      </c>
      <c r="I156" s="9">
        <v>836</v>
      </c>
    </row>
    <row r="157" spans="1:9" ht="21.95" customHeight="1" x14ac:dyDescent="0.2">
      <c r="B157" s="19" t="s">
        <v>113</v>
      </c>
      <c r="C157" s="19"/>
      <c r="D157" s="8">
        <v>250</v>
      </c>
      <c r="E157" s="9">
        <v>5.88</v>
      </c>
      <c r="F157" s="9">
        <v>7.5</v>
      </c>
      <c r="G157" s="9">
        <v>12.62</v>
      </c>
      <c r="H157" s="9">
        <v>155.25</v>
      </c>
      <c r="I157" s="9" t="s">
        <v>23</v>
      </c>
    </row>
    <row r="158" spans="1:9" ht="11.1" customHeight="1" x14ac:dyDescent="0.2">
      <c r="B158" s="19" t="s">
        <v>96</v>
      </c>
      <c r="C158" s="19"/>
      <c r="D158" s="8">
        <v>100</v>
      </c>
      <c r="E158" s="9">
        <v>14.85</v>
      </c>
      <c r="F158" s="9">
        <v>11</v>
      </c>
      <c r="G158" s="9">
        <v>23.4</v>
      </c>
      <c r="H158" s="9">
        <v>298.10000000000002</v>
      </c>
      <c r="I158" s="9" t="s">
        <v>55</v>
      </c>
    </row>
    <row r="159" spans="1:9" ht="11.1" customHeight="1" x14ac:dyDescent="0.2">
      <c r="B159" s="19" t="s">
        <v>74</v>
      </c>
      <c r="C159" s="19"/>
      <c r="D159" s="8">
        <v>180</v>
      </c>
      <c r="E159" s="9">
        <v>3.97</v>
      </c>
      <c r="F159" s="9">
        <v>9.4499999999999993</v>
      </c>
      <c r="G159" s="9">
        <v>27.55</v>
      </c>
      <c r="H159" s="9">
        <v>211.5</v>
      </c>
      <c r="I159" s="9">
        <v>911.02</v>
      </c>
    </row>
    <row r="160" spans="1:9" ht="11.1" customHeight="1" x14ac:dyDescent="0.2">
      <c r="B160" s="19" t="s">
        <v>75</v>
      </c>
      <c r="C160" s="19"/>
      <c r="D160" s="8">
        <v>200</v>
      </c>
      <c r="E160" s="9">
        <v>0.11</v>
      </c>
      <c r="F160" s="9">
        <v>0</v>
      </c>
      <c r="G160" s="9">
        <v>23.88</v>
      </c>
      <c r="H160" s="9">
        <v>99.1</v>
      </c>
      <c r="I160" s="9">
        <v>912</v>
      </c>
    </row>
    <row r="161" spans="1:9" ht="11.1" customHeight="1" x14ac:dyDescent="0.2">
      <c r="B161" s="19" t="s">
        <v>28</v>
      </c>
      <c r="C161" s="19"/>
      <c r="D161" s="8">
        <v>30</v>
      </c>
      <c r="E161" s="9">
        <v>2.4300000000000002</v>
      </c>
      <c r="F161" s="9">
        <v>1</v>
      </c>
      <c r="G161" s="9">
        <v>12.24</v>
      </c>
      <c r="H161" s="9">
        <v>72.599999999999994</v>
      </c>
      <c r="I161" s="9">
        <v>897</v>
      </c>
    </row>
    <row r="162" spans="1:9" ht="11.1" customHeight="1" x14ac:dyDescent="0.2">
      <c r="B162" s="19" t="s">
        <v>29</v>
      </c>
      <c r="C162" s="19"/>
      <c r="D162" s="8">
        <v>30</v>
      </c>
      <c r="E162" s="9">
        <v>2.56</v>
      </c>
      <c r="F162" s="9">
        <v>1.2</v>
      </c>
      <c r="G162" s="9">
        <v>13.34</v>
      </c>
      <c r="H162" s="9">
        <v>77.760000000000005</v>
      </c>
      <c r="I162" s="9" t="s">
        <v>30</v>
      </c>
    </row>
    <row r="163" spans="1:9" ht="11.1" customHeight="1" x14ac:dyDescent="0.2">
      <c r="A163" s="20" t="s">
        <v>31</v>
      </c>
      <c r="B163" s="20"/>
      <c r="C163" s="20"/>
      <c r="D163" s="8">
        <f>SUM(D156:D162)</f>
        <v>890</v>
      </c>
      <c r="E163" s="9">
        <f>SUM(E156:E162)</f>
        <v>30.599999999999998</v>
      </c>
      <c r="F163" s="9">
        <f>SUM(F156:F162)</f>
        <v>30.25</v>
      </c>
      <c r="G163" s="9">
        <f>SUM(G156:G162)</f>
        <v>115.82999999999998</v>
      </c>
      <c r="H163" s="9">
        <f>SUM(H156:H162)</f>
        <v>929.31000000000006</v>
      </c>
      <c r="I163" s="9"/>
    </row>
    <row r="164" spans="1:9" ht="11.1" customHeight="1" x14ac:dyDescent="0.2">
      <c r="A164" s="20" t="s">
        <v>32</v>
      </c>
      <c r="B164" s="20"/>
      <c r="C164" s="20"/>
      <c r="D164" s="8">
        <f>SUM(D154+D163)</f>
        <v>1460</v>
      </c>
      <c r="E164" s="9">
        <f>SUM(E154+E163)</f>
        <v>52.289999999999992</v>
      </c>
      <c r="F164" s="9">
        <f>SUM(F154+F163)</f>
        <v>47.269999999999996</v>
      </c>
      <c r="G164" s="9">
        <f>SUM(G154+G163)</f>
        <v>184.5</v>
      </c>
      <c r="H164" s="9">
        <f>SUM(H154+H163)</f>
        <v>1592.25</v>
      </c>
      <c r="I164" s="9"/>
    </row>
    <row r="165" spans="1:9" ht="11.1" customHeight="1" x14ac:dyDescent="0.2">
      <c r="E165" s="2"/>
      <c r="F165" s="2"/>
      <c r="G165" s="2"/>
      <c r="H165" s="2"/>
    </row>
    <row r="166" spans="1:9" ht="11.1" customHeight="1" x14ac:dyDescent="0.2">
      <c r="A166" s="3" t="s">
        <v>114</v>
      </c>
      <c r="D166" s="4" t="s">
        <v>2</v>
      </c>
      <c r="E166" s="1">
        <v>2</v>
      </c>
      <c r="H166" s="4" t="s">
        <v>4</v>
      </c>
      <c r="I166" s="1" t="s">
        <v>50</v>
      </c>
    </row>
    <row r="167" spans="1:9" s="1" customFormat="1" ht="20.100000000000001" customHeight="1" x14ac:dyDescent="0.2">
      <c r="A167" s="21" t="s">
        <v>6</v>
      </c>
      <c r="B167" s="21" t="s">
        <v>7</v>
      </c>
      <c r="C167" s="21"/>
      <c r="D167" s="21" t="s">
        <v>8</v>
      </c>
      <c r="E167" s="17" t="s">
        <v>9</v>
      </c>
      <c r="F167" s="17"/>
      <c r="G167" s="17"/>
      <c r="H167" s="21" t="s">
        <v>10</v>
      </c>
      <c r="I167" s="21" t="s">
        <v>11</v>
      </c>
    </row>
    <row r="168" spans="1:9" s="1" customFormat="1" ht="21.95" customHeight="1" x14ac:dyDescent="0.2">
      <c r="A168" s="14"/>
      <c r="B168" s="15"/>
      <c r="C168" s="16"/>
      <c r="D168" s="14"/>
      <c r="E168" s="5" t="s">
        <v>12</v>
      </c>
      <c r="F168" s="5" t="s">
        <v>13</v>
      </c>
      <c r="G168" s="5" t="s">
        <v>14</v>
      </c>
      <c r="H168" s="14"/>
      <c r="I168" s="14"/>
    </row>
    <row r="169" spans="1:9" ht="11.1" customHeight="1" x14ac:dyDescent="0.2">
      <c r="A169" s="6" t="s">
        <v>15</v>
      </c>
      <c r="B169" s="18"/>
      <c r="C169" s="18"/>
      <c r="D169" s="7"/>
      <c r="E169" s="7"/>
      <c r="F169" s="7"/>
      <c r="G169" s="7"/>
      <c r="H169" s="7"/>
    </row>
    <row r="170" spans="1:9" ht="21.95" customHeight="1" x14ac:dyDescent="0.2">
      <c r="B170" s="19" t="s">
        <v>106</v>
      </c>
      <c r="C170" s="19"/>
      <c r="D170" s="8">
        <v>250</v>
      </c>
      <c r="E170" s="9">
        <v>8.41</v>
      </c>
      <c r="F170" s="9">
        <v>10.91</v>
      </c>
      <c r="G170" s="9">
        <v>23.85</v>
      </c>
      <c r="H170" s="9">
        <v>339.25</v>
      </c>
      <c r="I170" s="9">
        <v>850.08</v>
      </c>
    </row>
    <row r="171" spans="1:9" ht="11.1" customHeight="1" x14ac:dyDescent="0.2">
      <c r="B171" s="19" t="s">
        <v>95</v>
      </c>
      <c r="C171" s="19"/>
      <c r="D171" s="8">
        <v>60</v>
      </c>
      <c r="E171" s="9">
        <v>6.2</v>
      </c>
      <c r="F171" s="9">
        <v>3.6</v>
      </c>
      <c r="G171" s="9">
        <v>8.15</v>
      </c>
      <c r="H171" s="9">
        <v>90.4</v>
      </c>
      <c r="I171" s="9" t="s">
        <v>52</v>
      </c>
    </row>
    <row r="172" spans="1:9" ht="11.1" customHeight="1" x14ac:dyDescent="0.2">
      <c r="B172" s="19" t="s">
        <v>17</v>
      </c>
      <c r="C172" s="19"/>
      <c r="D172" s="8">
        <v>20</v>
      </c>
      <c r="E172" s="9">
        <v>0.4</v>
      </c>
      <c r="F172" s="9"/>
      <c r="G172" s="9">
        <v>6.5</v>
      </c>
      <c r="H172" s="9">
        <v>25</v>
      </c>
      <c r="I172" s="9" t="s">
        <v>18</v>
      </c>
    </row>
    <row r="173" spans="1:9" ht="11.1" customHeight="1" x14ac:dyDescent="0.2">
      <c r="B173" s="19" t="s">
        <v>36</v>
      </c>
      <c r="C173" s="19"/>
      <c r="D173" s="8">
        <v>200</v>
      </c>
      <c r="E173" s="9">
        <v>0.09</v>
      </c>
      <c r="F173" s="9">
        <v>0</v>
      </c>
      <c r="G173" s="9">
        <v>15.16</v>
      </c>
      <c r="H173" s="9">
        <v>79.8</v>
      </c>
      <c r="I173" s="9">
        <v>686</v>
      </c>
    </row>
    <row r="174" spans="1:9" ht="11.1" customHeight="1" x14ac:dyDescent="0.2">
      <c r="B174" s="19" t="s">
        <v>20</v>
      </c>
      <c r="C174" s="19"/>
      <c r="D174" s="8">
        <v>30</v>
      </c>
      <c r="E174" s="9">
        <v>1.5</v>
      </c>
      <c r="F174" s="9">
        <v>0.87</v>
      </c>
      <c r="G174" s="9">
        <v>12.5</v>
      </c>
      <c r="H174" s="9">
        <v>78.2</v>
      </c>
      <c r="I174" s="9">
        <v>693</v>
      </c>
    </row>
    <row r="175" spans="1:9" ht="11.1" customHeight="1" x14ac:dyDescent="0.2">
      <c r="A175" s="20" t="s">
        <v>21</v>
      </c>
      <c r="B175" s="20"/>
      <c r="C175" s="20"/>
      <c r="D175" s="8">
        <v>560</v>
      </c>
      <c r="E175" s="9">
        <v>14.57</v>
      </c>
      <c r="F175" s="9">
        <v>15.4</v>
      </c>
      <c r="G175" s="9">
        <v>79.3</v>
      </c>
      <c r="H175" s="9">
        <v>530.29999999999995</v>
      </c>
      <c r="I175" s="9"/>
    </row>
    <row r="176" spans="1:9" ht="11.1" customHeight="1" x14ac:dyDescent="0.2">
      <c r="A176" s="6" t="s">
        <v>22</v>
      </c>
      <c r="B176" s="18"/>
      <c r="C176" s="18"/>
      <c r="D176" s="7"/>
      <c r="E176" s="7"/>
      <c r="F176" s="7"/>
      <c r="G176" s="7"/>
      <c r="H176" s="7"/>
    </row>
    <row r="177" spans="1:9" ht="11.1" customHeight="1" x14ac:dyDescent="0.2">
      <c r="B177" s="19" t="s">
        <v>76</v>
      </c>
      <c r="C177" s="19"/>
      <c r="D177" s="8">
        <v>100</v>
      </c>
      <c r="E177" s="9">
        <v>1.1000000000000001</v>
      </c>
      <c r="F177" s="9">
        <v>0.2</v>
      </c>
      <c r="G177" s="9">
        <v>3.89</v>
      </c>
      <c r="H177" s="9">
        <v>24</v>
      </c>
      <c r="I177" s="9">
        <v>835</v>
      </c>
    </row>
    <row r="178" spans="1:9" ht="11.1" customHeight="1" x14ac:dyDescent="0.2">
      <c r="B178" s="19" t="s">
        <v>77</v>
      </c>
      <c r="C178" s="19"/>
      <c r="D178" s="8">
        <v>250</v>
      </c>
      <c r="E178" s="9">
        <v>8.23</v>
      </c>
      <c r="F178" s="9">
        <v>8.5</v>
      </c>
      <c r="G178" s="9">
        <v>4.93</v>
      </c>
      <c r="H178" s="9">
        <v>169.8</v>
      </c>
      <c r="I178" s="9">
        <v>181.07</v>
      </c>
    </row>
    <row r="179" spans="1:9" ht="11.1" customHeight="1" x14ac:dyDescent="0.2">
      <c r="B179" s="19" t="s">
        <v>116</v>
      </c>
      <c r="C179" s="19"/>
      <c r="D179" s="8">
        <v>90</v>
      </c>
      <c r="E179" s="9">
        <v>3.3</v>
      </c>
      <c r="F179" s="9">
        <v>6.26</v>
      </c>
      <c r="G179" s="9">
        <v>9.99</v>
      </c>
      <c r="H179" s="9">
        <v>230.1</v>
      </c>
      <c r="I179" s="9" t="s">
        <v>78</v>
      </c>
    </row>
    <row r="180" spans="1:9" ht="11.1" customHeight="1" x14ac:dyDescent="0.2">
      <c r="B180" s="19" t="s">
        <v>47</v>
      </c>
      <c r="C180" s="19"/>
      <c r="D180" s="8">
        <v>180</v>
      </c>
      <c r="E180" s="9">
        <v>4.84</v>
      </c>
      <c r="F180" s="9">
        <v>4.95</v>
      </c>
      <c r="G180" s="9">
        <v>30.6</v>
      </c>
      <c r="H180" s="9">
        <v>205.2</v>
      </c>
      <c r="I180" s="9" t="s">
        <v>48</v>
      </c>
    </row>
    <row r="181" spans="1:9" ht="11.1" customHeight="1" x14ac:dyDescent="0.2">
      <c r="B181" s="19" t="s">
        <v>91</v>
      </c>
      <c r="C181" s="19"/>
      <c r="D181" s="8">
        <v>200</v>
      </c>
      <c r="E181" s="9">
        <v>0.24</v>
      </c>
      <c r="F181" s="9">
        <v>0.1</v>
      </c>
      <c r="G181" s="9">
        <v>13</v>
      </c>
      <c r="H181" s="9">
        <v>114.3</v>
      </c>
      <c r="I181" s="9" t="s">
        <v>27</v>
      </c>
    </row>
    <row r="182" spans="1:9" ht="11.1" customHeight="1" x14ac:dyDescent="0.2">
      <c r="B182" s="19" t="s">
        <v>28</v>
      </c>
      <c r="C182" s="19"/>
      <c r="D182" s="8">
        <v>30</v>
      </c>
      <c r="E182" s="9">
        <v>2.4300000000000002</v>
      </c>
      <c r="F182" s="9">
        <v>1</v>
      </c>
      <c r="G182" s="9">
        <v>12.24</v>
      </c>
      <c r="H182" s="9">
        <v>72.599999999999994</v>
      </c>
      <c r="I182" s="9">
        <v>897</v>
      </c>
    </row>
    <row r="183" spans="1:9" ht="11.1" customHeight="1" x14ac:dyDescent="0.2">
      <c r="B183" s="19" t="s">
        <v>29</v>
      </c>
      <c r="C183" s="19"/>
      <c r="D183" s="8">
        <v>30</v>
      </c>
      <c r="E183" s="9">
        <v>2.56</v>
      </c>
      <c r="F183" s="9">
        <v>1.2</v>
      </c>
      <c r="G183" s="9">
        <v>13.34</v>
      </c>
      <c r="H183" s="9">
        <v>77.760000000000005</v>
      </c>
      <c r="I183" s="9" t="s">
        <v>30</v>
      </c>
    </row>
    <row r="184" spans="1:9" ht="11.1" customHeight="1" x14ac:dyDescent="0.2">
      <c r="A184" s="20" t="s">
        <v>31</v>
      </c>
      <c r="B184" s="20"/>
      <c r="C184" s="20"/>
      <c r="D184" s="8">
        <v>880</v>
      </c>
      <c r="E184" s="9">
        <v>20.97</v>
      </c>
      <c r="F184" s="9">
        <v>19.850000000000001</v>
      </c>
      <c r="G184" s="9">
        <v>123.46</v>
      </c>
      <c r="H184" s="9">
        <v>774.3</v>
      </c>
      <c r="I184" s="9"/>
    </row>
    <row r="185" spans="1:9" s="1" customFormat="1" ht="11.1" customHeight="1" x14ac:dyDescent="0.2">
      <c r="A185" s="20" t="s">
        <v>32</v>
      </c>
      <c r="B185" s="20"/>
      <c r="C185" s="20"/>
      <c r="D185" s="8" t="s">
        <v>79</v>
      </c>
      <c r="E185" s="9">
        <v>35.54</v>
      </c>
      <c r="F185" s="9">
        <v>35.25</v>
      </c>
      <c r="G185" s="9">
        <v>202.76</v>
      </c>
      <c r="H185" s="9">
        <v>1304.5999999999999</v>
      </c>
      <c r="I185" s="9"/>
    </row>
    <row r="186" spans="1:9" ht="11.1" customHeight="1" x14ac:dyDescent="0.2">
      <c r="E186" s="2"/>
      <c r="F186" s="2"/>
      <c r="G186" s="2"/>
      <c r="H186" s="2"/>
    </row>
    <row r="187" spans="1:9" ht="11.1" customHeight="1" x14ac:dyDescent="0.2">
      <c r="A187" s="3" t="s">
        <v>114</v>
      </c>
      <c r="D187" s="4" t="s">
        <v>2</v>
      </c>
      <c r="E187" s="1">
        <v>2</v>
      </c>
      <c r="H187" s="4" t="s">
        <v>4</v>
      </c>
      <c r="I187" s="1" t="s">
        <v>60</v>
      </c>
    </row>
    <row r="188" spans="1:9" s="1" customFormat="1" ht="20.100000000000001" customHeight="1" x14ac:dyDescent="0.2">
      <c r="A188" s="21" t="s">
        <v>6</v>
      </c>
      <c r="B188" s="21" t="s">
        <v>7</v>
      </c>
      <c r="C188" s="21"/>
      <c r="D188" s="21" t="s">
        <v>8</v>
      </c>
      <c r="E188" s="17" t="s">
        <v>9</v>
      </c>
      <c r="F188" s="17"/>
      <c r="G188" s="17"/>
      <c r="H188" s="21" t="s">
        <v>10</v>
      </c>
      <c r="I188" s="21" t="s">
        <v>11</v>
      </c>
    </row>
    <row r="189" spans="1:9" s="1" customFormat="1" ht="21.95" customHeight="1" x14ac:dyDescent="0.2">
      <c r="A189" s="14"/>
      <c r="B189" s="15"/>
      <c r="C189" s="16"/>
      <c r="D189" s="14"/>
      <c r="E189" s="5" t="s">
        <v>12</v>
      </c>
      <c r="F189" s="5" t="s">
        <v>13</v>
      </c>
      <c r="G189" s="5" t="s">
        <v>14</v>
      </c>
      <c r="H189" s="14"/>
      <c r="I189" s="14"/>
    </row>
    <row r="190" spans="1:9" ht="11.1" customHeight="1" x14ac:dyDescent="0.2">
      <c r="A190" s="6" t="s">
        <v>15</v>
      </c>
      <c r="B190" s="18"/>
      <c r="C190" s="18"/>
      <c r="D190" s="7"/>
      <c r="E190" s="7"/>
      <c r="F190" s="7"/>
      <c r="G190" s="7"/>
      <c r="H190" s="7"/>
    </row>
    <row r="191" spans="1:9" ht="21.95" customHeight="1" x14ac:dyDescent="0.2">
      <c r="B191" s="19" t="s">
        <v>107</v>
      </c>
      <c r="C191" s="19"/>
      <c r="D191" s="8">
        <v>110</v>
      </c>
      <c r="E191" s="9">
        <v>11.93</v>
      </c>
      <c r="F191" s="9">
        <v>13.53</v>
      </c>
      <c r="G191" s="9">
        <v>11.24</v>
      </c>
      <c r="H191" s="9">
        <v>153.97</v>
      </c>
      <c r="I191" s="9" t="s">
        <v>80</v>
      </c>
    </row>
    <row r="192" spans="1:9" ht="21.95" customHeight="1" x14ac:dyDescent="0.2">
      <c r="B192" s="19" t="s">
        <v>26</v>
      </c>
      <c r="C192" s="19"/>
      <c r="D192" s="8">
        <v>180</v>
      </c>
      <c r="E192" s="9">
        <v>7.61</v>
      </c>
      <c r="F192" s="9">
        <v>4.8</v>
      </c>
      <c r="G192" s="9">
        <v>33.44</v>
      </c>
      <c r="H192" s="9">
        <v>262.2</v>
      </c>
      <c r="I192" s="9">
        <v>516</v>
      </c>
    </row>
    <row r="193" spans="1:9" ht="11.1" customHeight="1" x14ac:dyDescent="0.2">
      <c r="B193" s="19" t="s">
        <v>43</v>
      </c>
      <c r="C193" s="19"/>
      <c r="D193" s="8">
        <v>200</v>
      </c>
      <c r="E193" s="9"/>
      <c r="F193" s="9"/>
      <c r="G193" s="9">
        <v>10.97</v>
      </c>
      <c r="H193" s="9">
        <v>59.9</v>
      </c>
      <c r="I193" s="9" t="s">
        <v>44</v>
      </c>
    </row>
    <row r="194" spans="1:9" ht="11.1" customHeight="1" x14ac:dyDescent="0.2">
      <c r="B194" s="19" t="s">
        <v>108</v>
      </c>
      <c r="C194" s="19"/>
      <c r="D194" s="8">
        <v>60</v>
      </c>
      <c r="E194" s="9">
        <v>4.5</v>
      </c>
      <c r="F194" s="9">
        <v>5.88</v>
      </c>
      <c r="G194" s="9">
        <v>34</v>
      </c>
      <c r="H194" s="9">
        <v>244.2</v>
      </c>
      <c r="I194" s="9" t="s">
        <v>81</v>
      </c>
    </row>
    <row r="195" spans="1:9" ht="11.1" customHeight="1" x14ac:dyDescent="0.2">
      <c r="B195" s="19" t="s">
        <v>28</v>
      </c>
      <c r="C195" s="19"/>
      <c r="D195" s="8">
        <v>30</v>
      </c>
      <c r="E195" s="9">
        <v>2.4300000000000002</v>
      </c>
      <c r="F195" s="9">
        <v>1</v>
      </c>
      <c r="G195" s="9">
        <v>12.24</v>
      </c>
      <c r="H195" s="9">
        <v>72.599999999999994</v>
      </c>
      <c r="I195" s="9">
        <v>897</v>
      </c>
    </row>
    <row r="196" spans="1:9" ht="11.1" customHeight="1" x14ac:dyDescent="0.2">
      <c r="B196" s="19" t="s">
        <v>29</v>
      </c>
      <c r="C196" s="19"/>
      <c r="D196" s="8">
        <v>30</v>
      </c>
      <c r="E196" s="9">
        <v>2.56</v>
      </c>
      <c r="F196" s="9">
        <v>1.2</v>
      </c>
      <c r="G196" s="9">
        <v>13.34</v>
      </c>
      <c r="H196" s="9">
        <v>77.760000000000005</v>
      </c>
      <c r="I196" s="9" t="s">
        <v>30</v>
      </c>
    </row>
    <row r="197" spans="1:9" ht="11.1" customHeight="1" x14ac:dyDescent="0.2">
      <c r="A197" s="20" t="s">
        <v>21</v>
      </c>
      <c r="B197" s="20"/>
      <c r="C197" s="20"/>
      <c r="D197" s="8">
        <f>SUM(D191:D196)</f>
        <v>610</v>
      </c>
      <c r="E197" s="9">
        <f>SUM(E191:E196)</f>
        <v>29.029999999999998</v>
      </c>
      <c r="F197" s="9">
        <f>SUM(F191:F196)</f>
        <v>26.409999999999997</v>
      </c>
      <c r="G197" s="9">
        <f>SUM(G191:G196)</f>
        <v>115.23</v>
      </c>
      <c r="H197" s="9">
        <f>SUM(H191:H196)</f>
        <v>870.63</v>
      </c>
      <c r="I197" s="9"/>
    </row>
    <row r="198" spans="1:9" ht="11.1" customHeight="1" x14ac:dyDescent="0.2">
      <c r="A198" s="6" t="s">
        <v>22</v>
      </c>
      <c r="B198" s="18"/>
      <c r="C198" s="18"/>
      <c r="D198" s="7"/>
      <c r="E198" s="7"/>
      <c r="F198" s="7"/>
      <c r="G198" s="7"/>
      <c r="H198" s="7"/>
    </row>
    <row r="199" spans="1:9" ht="11.1" customHeight="1" x14ac:dyDescent="0.2">
      <c r="B199" s="19" t="s">
        <v>37</v>
      </c>
      <c r="C199" s="19"/>
      <c r="D199" s="8">
        <v>100</v>
      </c>
      <c r="E199" s="9">
        <v>0.8</v>
      </c>
      <c r="F199" s="9">
        <v>0.1</v>
      </c>
      <c r="G199" s="9">
        <v>2.8</v>
      </c>
      <c r="H199" s="9">
        <v>15</v>
      </c>
      <c r="I199" s="9">
        <v>836</v>
      </c>
    </row>
    <row r="200" spans="1:9" ht="21.95" customHeight="1" x14ac:dyDescent="0.2">
      <c r="B200" s="19" t="s">
        <v>109</v>
      </c>
      <c r="C200" s="19"/>
      <c r="D200" s="8">
        <v>250</v>
      </c>
      <c r="E200" s="9">
        <v>1.9</v>
      </c>
      <c r="F200" s="9">
        <v>6.24</v>
      </c>
      <c r="G200" s="9">
        <v>9.1999999999999993</v>
      </c>
      <c r="H200" s="9">
        <v>137.1</v>
      </c>
      <c r="I200" s="9">
        <v>124.17</v>
      </c>
    </row>
    <row r="201" spans="1:9" ht="11.1" customHeight="1" x14ac:dyDescent="0.2">
      <c r="B201" s="19" t="s">
        <v>110</v>
      </c>
      <c r="C201" s="19"/>
      <c r="D201" s="8">
        <v>100</v>
      </c>
      <c r="E201" s="9">
        <v>11.43</v>
      </c>
      <c r="F201" s="9">
        <v>18.93</v>
      </c>
      <c r="G201" s="9">
        <v>3.59</v>
      </c>
      <c r="H201" s="9">
        <v>226</v>
      </c>
      <c r="I201" s="9" t="s">
        <v>82</v>
      </c>
    </row>
    <row r="202" spans="1:9" ht="11.1" customHeight="1" x14ac:dyDescent="0.2">
      <c r="B202" s="19" t="s">
        <v>70</v>
      </c>
      <c r="C202" s="19"/>
      <c r="D202" s="8">
        <v>180</v>
      </c>
      <c r="E202" s="9">
        <v>4.25</v>
      </c>
      <c r="F202" s="9">
        <v>10.039999999999999</v>
      </c>
      <c r="G202" s="9">
        <v>40.86</v>
      </c>
      <c r="H202" s="9">
        <v>360.47</v>
      </c>
      <c r="I202" s="9">
        <v>990</v>
      </c>
    </row>
    <row r="203" spans="1:9" ht="11.1" customHeight="1" x14ac:dyDescent="0.2">
      <c r="B203" s="19" t="s">
        <v>49</v>
      </c>
      <c r="C203" s="19"/>
      <c r="D203" s="8">
        <v>200</v>
      </c>
      <c r="E203" s="9">
        <v>0.68</v>
      </c>
      <c r="F203" s="9">
        <v>0.28000000000000003</v>
      </c>
      <c r="G203" s="9">
        <v>27.62</v>
      </c>
      <c r="H203" s="9">
        <v>68.599999999999994</v>
      </c>
      <c r="I203" s="9">
        <v>705</v>
      </c>
    </row>
    <row r="204" spans="1:9" ht="11.1" customHeight="1" x14ac:dyDescent="0.2">
      <c r="B204" s="19" t="s">
        <v>28</v>
      </c>
      <c r="C204" s="19"/>
      <c r="D204" s="8">
        <v>30</v>
      </c>
      <c r="E204" s="9">
        <v>2.4300000000000002</v>
      </c>
      <c r="F204" s="9">
        <v>1</v>
      </c>
      <c r="G204" s="9">
        <v>12.24</v>
      </c>
      <c r="H204" s="9">
        <v>72.599999999999994</v>
      </c>
      <c r="I204" s="9">
        <v>897</v>
      </c>
    </row>
    <row r="205" spans="1:9" ht="11.1" customHeight="1" x14ac:dyDescent="0.2">
      <c r="B205" s="19" t="s">
        <v>29</v>
      </c>
      <c r="C205" s="19"/>
      <c r="D205" s="8">
        <v>30</v>
      </c>
      <c r="E205" s="9">
        <v>2.56</v>
      </c>
      <c r="F205" s="9">
        <v>1.2</v>
      </c>
      <c r="G205" s="9">
        <v>13.34</v>
      </c>
      <c r="H205" s="9">
        <v>77.760000000000005</v>
      </c>
      <c r="I205" s="9" t="s">
        <v>30</v>
      </c>
    </row>
    <row r="206" spans="1:9" ht="11.1" customHeight="1" x14ac:dyDescent="0.2">
      <c r="A206" s="20" t="s">
        <v>31</v>
      </c>
      <c r="B206" s="20"/>
      <c r="C206" s="20"/>
      <c r="D206" s="8">
        <f>SUM(D199:D205)</f>
        <v>890</v>
      </c>
      <c r="E206" s="9">
        <f>SUM(E199:E205)</f>
        <v>24.049999999999997</v>
      </c>
      <c r="F206" s="9">
        <f>SUM(F199:F205)</f>
        <v>37.790000000000006</v>
      </c>
      <c r="G206" s="9">
        <f>SUM(G199:G205)</f>
        <v>109.65</v>
      </c>
      <c r="H206" s="9">
        <f>SUM(H199:H205)</f>
        <v>957.53000000000009</v>
      </c>
      <c r="I206" s="9"/>
    </row>
    <row r="207" spans="1:9" ht="11.1" customHeight="1" x14ac:dyDescent="0.2">
      <c r="A207" s="20" t="s">
        <v>32</v>
      </c>
      <c r="B207" s="20"/>
      <c r="C207" s="20"/>
      <c r="D207" s="8">
        <f>SUM(D197+D206)</f>
        <v>1500</v>
      </c>
      <c r="E207" s="9">
        <f>SUM(E197+E206)</f>
        <v>53.08</v>
      </c>
      <c r="F207" s="9">
        <f>SUM(F197+F206)</f>
        <v>64.2</v>
      </c>
      <c r="G207" s="9">
        <f>SUM(G197+G206)</f>
        <v>224.88</v>
      </c>
      <c r="H207" s="9">
        <f>SUM(H197+H206)</f>
        <v>1828.16</v>
      </c>
      <c r="I207" s="9"/>
    </row>
    <row r="208" spans="1:9" ht="11.1" customHeight="1" x14ac:dyDescent="0.2">
      <c r="A208" s="20" t="s">
        <v>83</v>
      </c>
      <c r="B208" s="25"/>
      <c r="C208" s="26"/>
      <c r="D208" s="8">
        <v>14080</v>
      </c>
      <c r="E208" s="9">
        <f>SUM(E21+E42+E61+E83+E103+E122+E143+E164+E185+E207)</f>
        <v>477.64</v>
      </c>
      <c r="F208" s="9">
        <f>SUM(F21+F42+F61+F83+F103+F122+F143+F164+F185+F207)</f>
        <v>522.27</v>
      </c>
      <c r="G208" s="9">
        <f>SUM(G21+G42+G61+G83+G103+G122+G143+G164+G185+G207)</f>
        <v>2033.6699999999996</v>
      </c>
      <c r="H208" s="9">
        <f>SUM(H21+H42+H61+H83+H103+H122+H143+H164+H185+H207)</f>
        <v>15601.119999999999</v>
      </c>
      <c r="I208" s="9"/>
    </row>
    <row r="209" spans="1:9" ht="11.1" customHeight="1" x14ac:dyDescent="0.2">
      <c r="A209" s="20" t="s">
        <v>84</v>
      </c>
      <c r="B209" s="25"/>
      <c r="C209" s="26"/>
      <c r="D209" s="8">
        <f>D208/10</f>
        <v>1408</v>
      </c>
      <c r="E209" s="9">
        <f>E208/10</f>
        <v>47.763999999999996</v>
      </c>
      <c r="F209" s="9">
        <f>F208/10</f>
        <v>52.226999999999997</v>
      </c>
      <c r="G209" s="9">
        <f>G208/10</f>
        <v>203.36699999999996</v>
      </c>
      <c r="H209" s="9">
        <f>H208/10</f>
        <v>1560.1119999999999</v>
      </c>
      <c r="I209" s="9"/>
    </row>
    <row r="210" spans="1:9" ht="11.1" customHeight="1" x14ac:dyDescent="0.2"/>
    <row r="211" spans="1:9" ht="11.1" customHeight="1" x14ac:dyDescent="0.2">
      <c r="A211" s="2" t="s">
        <v>85</v>
      </c>
      <c r="B211" s="24" t="s">
        <v>120</v>
      </c>
      <c r="C211" s="24"/>
      <c r="F211" s="2" t="s">
        <v>86</v>
      </c>
      <c r="G211" s="1" t="s">
        <v>87</v>
      </c>
    </row>
  </sheetData>
  <mergeCells count="231">
    <mergeCell ref="B204:C204"/>
    <mergeCell ref="B205:C205"/>
    <mergeCell ref="A206:C206"/>
    <mergeCell ref="A207:C207"/>
    <mergeCell ref="B211:C211"/>
    <mergeCell ref="A208:C208"/>
    <mergeCell ref="A209:C209"/>
    <mergeCell ref="B195:C195"/>
    <mergeCell ref="B196:C196"/>
    <mergeCell ref="A197:C197"/>
    <mergeCell ref="B198:C198"/>
    <mergeCell ref="B199:C199"/>
    <mergeCell ref="B200:C200"/>
    <mergeCell ref="B201:C201"/>
    <mergeCell ref="B202:C202"/>
    <mergeCell ref="B203:C203"/>
    <mergeCell ref="D188:D189"/>
    <mergeCell ref="E188:G188"/>
    <mergeCell ref="H188:H189"/>
    <mergeCell ref="I188:I189"/>
    <mergeCell ref="B190:C190"/>
    <mergeCell ref="B191:C191"/>
    <mergeCell ref="B192:C192"/>
    <mergeCell ref="B193:C193"/>
    <mergeCell ref="B194:C194"/>
    <mergeCell ref="B179:C179"/>
    <mergeCell ref="B180:C180"/>
    <mergeCell ref="B181:C181"/>
    <mergeCell ref="B182:C182"/>
    <mergeCell ref="B183:C183"/>
    <mergeCell ref="A184:C184"/>
    <mergeCell ref="A185:C185"/>
    <mergeCell ref="A188:A189"/>
    <mergeCell ref="B188:C189"/>
    <mergeCell ref="B170:C170"/>
    <mergeCell ref="B171:C171"/>
    <mergeCell ref="B172:C172"/>
    <mergeCell ref="B173:C173"/>
    <mergeCell ref="B174:C174"/>
    <mergeCell ref="A175:C175"/>
    <mergeCell ref="B176:C176"/>
    <mergeCell ref="B177:C177"/>
    <mergeCell ref="B178:C178"/>
    <mergeCell ref="A163:C163"/>
    <mergeCell ref="A164:C164"/>
    <mergeCell ref="A167:A168"/>
    <mergeCell ref="B167:C168"/>
    <mergeCell ref="D167:D168"/>
    <mergeCell ref="E167:G167"/>
    <mergeCell ref="H167:H168"/>
    <mergeCell ref="I167:I168"/>
    <mergeCell ref="B169:C169"/>
    <mergeCell ref="A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E146:G146"/>
    <mergeCell ref="H146:H147"/>
    <mergeCell ref="I146:I147"/>
    <mergeCell ref="B148:C148"/>
    <mergeCell ref="B149:C149"/>
    <mergeCell ref="B150:C150"/>
    <mergeCell ref="B151:C151"/>
    <mergeCell ref="B152:C152"/>
    <mergeCell ref="B153:C153"/>
    <mergeCell ref="B138:C138"/>
    <mergeCell ref="B139:C139"/>
    <mergeCell ref="B140:C140"/>
    <mergeCell ref="B141:C141"/>
    <mergeCell ref="A142:C142"/>
    <mergeCell ref="A143:C143"/>
    <mergeCell ref="A146:A147"/>
    <mergeCell ref="B146:C147"/>
    <mergeCell ref="D146:D147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A122:C122"/>
    <mergeCell ref="A125:A126"/>
    <mergeCell ref="B125:C126"/>
    <mergeCell ref="D125:D126"/>
    <mergeCell ref="E125:G125"/>
    <mergeCell ref="H125:H126"/>
    <mergeCell ref="I125:I126"/>
    <mergeCell ref="B127:C127"/>
    <mergeCell ref="B128:C128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A121:C121"/>
    <mergeCell ref="D106:D107"/>
    <mergeCell ref="E106:G106"/>
    <mergeCell ref="H106:H107"/>
    <mergeCell ref="I106:I107"/>
    <mergeCell ref="B108:C108"/>
    <mergeCell ref="B109:C109"/>
    <mergeCell ref="B110:C110"/>
    <mergeCell ref="B111:C111"/>
    <mergeCell ref="B112:C112"/>
    <mergeCell ref="B97:C97"/>
    <mergeCell ref="B98:C98"/>
    <mergeCell ref="B99:C99"/>
    <mergeCell ref="B100:C100"/>
    <mergeCell ref="B101:C101"/>
    <mergeCell ref="A102:C102"/>
    <mergeCell ref="A103:C103"/>
    <mergeCell ref="A106:A107"/>
    <mergeCell ref="B106:C107"/>
    <mergeCell ref="B88:C88"/>
    <mergeCell ref="B89:C89"/>
    <mergeCell ref="B90:C90"/>
    <mergeCell ref="B91:C91"/>
    <mergeCell ref="B92:C92"/>
    <mergeCell ref="B93:C93"/>
    <mergeCell ref="A94:C94"/>
    <mergeCell ref="B95:C95"/>
    <mergeCell ref="B96:C96"/>
    <mergeCell ref="B81:C81"/>
    <mergeCell ref="A82:C82"/>
    <mergeCell ref="A83:C83"/>
    <mergeCell ref="A86:A87"/>
    <mergeCell ref="B86:C87"/>
    <mergeCell ref="D86:D87"/>
    <mergeCell ref="E86:G86"/>
    <mergeCell ref="H86:H87"/>
    <mergeCell ref="I86:I87"/>
    <mergeCell ref="A72:C72"/>
    <mergeCell ref="B73:C73"/>
    <mergeCell ref="B74:C74"/>
    <mergeCell ref="B75:C75"/>
    <mergeCell ref="B76:C76"/>
    <mergeCell ref="B77:C77"/>
    <mergeCell ref="B78:C78"/>
    <mergeCell ref="B79:C79"/>
    <mergeCell ref="B80:C80"/>
    <mergeCell ref="E64:G64"/>
    <mergeCell ref="H64:H65"/>
    <mergeCell ref="I64:I65"/>
    <mergeCell ref="B66:C66"/>
    <mergeCell ref="B67:C67"/>
    <mergeCell ref="B68:C68"/>
    <mergeCell ref="B69:C69"/>
    <mergeCell ref="B70:C70"/>
    <mergeCell ref="B71:C71"/>
    <mergeCell ref="B56:C56"/>
    <mergeCell ref="B57:C57"/>
    <mergeCell ref="B58:C58"/>
    <mergeCell ref="B59:C59"/>
    <mergeCell ref="A60:C60"/>
    <mergeCell ref="A61:C61"/>
    <mergeCell ref="A64:A65"/>
    <mergeCell ref="B64:C65"/>
    <mergeCell ref="D64:D65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40:C40"/>
    <mergeCell ref="A41:C41"/>
    <mergeCell ref="A42:C42"/>
    <mergeCell ref="A45:A46"/>
    <mergeCell ref="B45:C46"/>
    <mergeCell ref="D45:D46"/>
    <mergeCell ref="E45:G45"/>
    <mergeCell ref="H45:H46"/>
    <mergeCell ref="I45:I46"/>
    <mergeCell ref="A31:C31"/>
    <mergeCell ref="B32:C32"/>
    <mergeCell ref="B33:C33"/>
    <mergeCell ref="B34:C34"/>
    <mergeCell ref="B35:C35"/>
    <mergeCell ref="B36:C36"/>
    <mergeCell ref="B37:C37"/>
    <mergeCell ref="B38:C38"/>
    <mergeCell ref="B39:C39"/>
    <mergeCell ref="D24:D25"/>
    <mergeCell ref="E24:G24"/>
    <mergeCell ref="H24:H25"/>
    <mergeCell ref="I24:I25"/>
    <mergeCell ref="B26:C26"/>
    <mergeCell ref="B27:C27"/>
    <mergeCell ref="B28:C28"/>
    <mergeCell ref="B29:C29"/>
    <mergeCell ref="B30:C30"/>
    <mergeCell ref="B16:C16"/>
    <mergeCell ref="B17:C17"/>
    <mergeCell ref="B18:C18"/>
    <mergeCell ref="B19:C19"/>
    <mergeCell ref="A20:C20"/>
    <mergeCell ref="A21:C21"/>
    <mergeCell ref="A24:A25"/>
    <mergeCell ref="B24:C25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E1:I1"/>
    <mergeCell ref="A2:I2"/>
    <mergeCell ref="A4:A5"/>
    <mergeCell ref="B4:C5"/>
    <mergeCell ref="D4:D5"/>
    <mergeCell ref="E4:G4"/>
    <mergeCell ref="H4:H5"/>
    <mergeCell ref="I4:I5"/>
    <mergeCell ref="B6:C6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42" max="16383" man="1"/>
    <brk id="83" max="16383" man="1"/>
    <brk id="103" max="16383" man="1"/>
    <brk id="143" max="16383" man="1"/>
    <brk id="1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2026-08-27T02:56:52Z</cp:lastPrinted>
  <dcterms:modified xsi:type="dcterms:W3CDTF">2026-08-27T03:18:13Z</dcterms:modified>
</cp:coreProperties>
</file>